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o Nuno Silva\Sync\Working-Folder\AIKIDO\2025-Regulamento-Estagio-treinador-G2\V3 - RE_Aikido_G2_2025_11_21\"/>
    </mc:Choice>
  </mc:AlternateContent>
  <xr:revisionPtr revIDLastSave="0" documentId="13_ncr:1_{518A143C-50FE-481B-924B-BFF5370F8333}" xr6:coauthVersionLast="47" xr6:coauthVersionMax="47" xr10:uidLastSave="{00000000-0000-0000-0000-000000000000}"/>
  <bookViews>
    <workbookView xWindow="-120" yWindow="-120" windowWidth="29040" windowHeight="13365" xr2:uid="{C049ABE6-C3C6-4A84-815E-4E5EF7F8AC6E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0" i="1" l="1"/>
  <c r="D132" i="1" l="1"/>
  <c r="D141" i="1"/>
  <c r="D140" i="1"/>
  <c r="D139" i="1"/>
  <c r="D138" i="1"/>
  <c r="D137" i="1"/>
  <c r="B136" i="1"/>
  <c r="D135" i="1"/>
  <c r="D134" i="1"/>
  <c r="D133" i="1"/>
  <c r="D131" i="1"/>
  <c r="B130" i="1"/>
  <c r="D129" i="1"/>
  <c r="D128" i="1"/>
  <c r="D127" i="1"/>
  <c r="D126" i="1"/>
  <c r="D125" i="1"/>
  <c r="B124" i="1"/>
  <c r="D123" i="1"/>
  <c r="D122" i="1"/>
  <c r="D121" i="1"/>
  <c r="D120" i="1"/>
  <c r="D119" i="1"/>
  <c r="B118" i="1"/>
  <c r="D117" i="1"/>
  <c r="D116" i="1"/>
  <c r="D115" i="1"/>
  <c r="D114" i="1"/>
  <c r="D113" i="1"/>
  <c r="B112" i="1"/>
  <c r="D111" i="1"/>
  <c r="D109" i="1"/>
  <c r="D108" i="1"/>
  <c r="B107" i="1"/>
  <c r="D106" i="1"/>
  <c r="D105" i="1"/>
  <c r="D104" i="1"/>
  <c r="B103" i="1"/>
  <c r="D100" i="1"/>
  <c r="D99" i="1"/>
  <c r="B98" i="1"/>
  <c r="D97" i="1"/>
  <c r="D96" i="1"/>
  <c r="D95" i="1"/>
  <c r="B94" i="1"/>
  <c r="D93" i="1"/>
  <c r="D92" i="1"/>
  <c r="D91" i="1"/>
  <c r="D90" i="1"/>
  <c r="D89" i="1"/>
  <c r="D88" i="1"/>
  <c r="B87" i="1"/>
  <c r="D86" i="1"/>
  <c r="D85" i="1"/>
  <c r="D84" i="1"/>
  <c r="D83" i="1"/>
  <c r="D82" i="1"/>
  <c r="D81" i="1"/>
  <c r="D80" i="1"/>
  <c r="B79" i="1"/>
  <c r="D78" i="1"/>
  <c r="D77" i="1"/>
  <c r="D76" i="1"/>
  <c r="D75" i="1"/>
  <c r="D74" i="1"/>
  <c r="D73" i="1"/>
  <c r="D72" i="1"/>
  <c r="B71" i="1"/>
  <c r="D70" i="1"/>
  <c r="D69" i="1"/>
  <c r="D68" i="1"/>
  <c r="D67" i="1"/>
  <c r="D66" i="1"/>
  <c r="D65" i="1"/>
  <c r="B64" i="1"/>
  <c r="D63" i="1"/>
  <c r="D62" i="1"/>
  <c r="D61" i="1"/>
  <c r="D60" i="1"/>
  <c r="D59" i="1"/>
  <c r="D58" i="1"/>
  <c r="D57" i="1"/>
  <c r="B56" i="1"/>
  <c r="D55" i="1"/>
  <c r="D54" i="1"/>
  <c r="D53" i="1"/>
  <c r="D52" i="1"/>
  <c r="D51" i="1"/>
  <c r="B50" i="1"/>
  <c r="D47" i="1"/>
  <c r="D46" i="1"/>
  <c r="D45" i="1"/>
  <c r="D44" i="1"/>
  <c r="D43" i="1"/>
  <c r="B42" i="1"/>
  <c r="D41" i="1"/>
  <c r="D40" i="1"/>
  <c r="D39" i="1"/>
  <c r="D38" i="1"/>
  <c r="D37" i="1"/>
  <c r="D36" i="1"/>
  <c r="B35" i="1"/>
  <c r="D34" i="1"/>
  <c r="D33" i="1"/>
  <c r="D32" i="1"/>
  <c r="D31" i="1"/>
  <c r="B30" i="1"/>
  <c r="D29" i="1"/>
  <c r="D28" i="1"/>
  <c r="D27" i="1"/>
  <c r="D26" i="1"/>
  <c r="D25" i="1"/>
  <c r="D24" i="1"/>
  <c r="D23" i="1"/>
  <c r="B22" i="1"/>
  <c r="D21" i="1"/>
  <c r="D20" i="1"/>
  <c r="D19" i="1"/>
  <c r="D18" i="1"/>
  <c r="D17" i="1"/>
  <c r="B16" i="1"/>
  <c r="D42" i="1" l="1"/>
  <c r="B102" i="1"/>
  <c r="D124" i="1"/>
  <c r="D118" i="1"/>
  <c r="D107" i="1"/>
  <c r="D98" i="1"/>
  <c r="D94" i="1"/>
  <c r="D87" i="1"/>
  <c r="D79" i="1"/>
  <c r="D50" i="1"/>
  <c r="D35" i="1"/>
  <c r="B15" i="1"/>
  <c r="D30" i="1"/>
  <c r="D112" i="1"/>
  <c r="D22" i="1"/>
  <c r="B49" i="1"/>
  <c r="D64" i="1"/>
  <c r="D103" i="1"/>
  <c r="D136" i="1"/>
  <c r="D71" i="1"/>
  <c r="D16" i="1"/>
  <c r="D56" i="1"/>
  <c r="D130" i="1"/>
  <c r="D49" i="1" l="1"/>
  <c r="D102" i="1"/>
  <c r="D15" i="1"/>
  <c r="E143" i="1" l="1"/>
</calcChain>
</file>

<file path=xl/sharedStrings.xml><?xml version="1.0" encoding="utf-8"?>
<sst xmlns="http://schemas.openxmlformats.org/spreadsheetml/2006/main" count="159" uniqueCount="124">
  <si>
    <t>FICHA DE REGISTO DA AVALIAÇÃO DO
TREINADOR ESTAGIÁRIO DE GRAU II</t>
  </si>
  <si>
    <t>AIKIDO</t>
  </si>
  <si>
    <t>Federação Portuguesa de Aikido</t>
  </si>
  <si>
    <t>TREINADOR ESTAGIÁRIO</t>
  </si>
  <si>
    <t>NIF</t>
  </si>
  <si>
    <t>CÓDIGO DO CURSO</t>
  </si>
  <si>
    <t>ENTIDADE FORMADORA</t>
  </si>
  <si>
    <t>ENTIDADE DE ACOLHIMENTO</t>
  </si>
  <si>
    <t>Classificação</t>
  </si>
  <si>
    <t>Ponderação</t>
  </si>
  <si>
    <t>Atribuída</t>
  </si>
  <si>
    <t>Ponderada</t>
  </si>
  <si>
    <t>Final</t>
  </si>
  <si>
    <t>Desempenho (no exercício concreto) da Função</t>
  </si>
  <si>
    <t>Programação e preparação das 20 sessões de treino</t>
  </si>
  <si>
    <t>Coerência e relevância dos conteúdos</t>
  </si>
  <si>
    <t>Capacidade criativa/inovadora</t>
  </si>
  <si>
    <t>Estrutura, organização e método</t>
  </si>
  <si>
    <t>Gestão do tempo</t>
  </si>
  <si>
    <t>Autoavaliação e reflexão pedagógica</t>
  </si>
  <si>
    <t>Competências técnicas, rigor e habilidade demonstrada para a função</t>
  </si>
  <si>
    <t>Instrução e feedback</t>
  </si>
  <si>
    <t>Aplicação das normas de segurança</t>
  </si>
  <si>
    <t>Utilização de uma linguagem clara e uma correta terminologia específica</t>
  </si>
  <si>
    <t>Participação ativa nas atividades propostas</t>
  </si>
  <si>
    <t>Dinâmica e entusiasmo</t>
  </si>
  <si>
    <t>Relacionamento com a estrutura organizativa do evento</t>
  </si>
  <si>
    <t>Adequação da atividade ao público-alvo</t>
  </si>
  <si>
    <t>Sucesso nos objetivos de divulgação</t>
  </si>
  <si>
    <t>Lecionação de uma aula aberta ou parte de um estágio aberto ao público</t>
  </si>
  <si>
    <t>Adequação do plano da aula/estágio aos objetivos e participantes</t>
  </si>
  <si>
    <t>Sucesso nos objetivos de aprendizagem da aula aberta ou estágio</t>
  </si>
  <si>
    <t>Proposta e preparação de atletas para os exames de graduação</t>
  </si>
  <si>
    <t>Seleção dos candidatos com base nas suas competência e nível técnico</t>
  </si>
  <si>
    <t>Plano de preparação</t>
  </si>
  <si>
    <t>Preparação técnica dos candidatos</t>
  </si>
  <si>
    <t>Resultados dos exames</t>
  </si>
  <si>
    <t>Dossiê de Treinador</t>
  </si>
  <si>
    <t>Plano Individual de Estágio</t>
  </si>
  <si>
    <t>Coerência com os objetivos do estágio</t>
  </si>
  <si>
    <t>Completude da informação</t>
  </si>
  <si>
    <t>Cumprimento do PIE</t>
  </si>
  <si>
    <t>Clareza do documento</t>
  </si>
  <si>
    <t>Estrutura do documento</t>
  </si>
  <si>
    <t>Plano de atividade</t>
  </si>
  <si>
    <t>Registo dos ciclos de treino</t>
  </si>
  <si>
    <t>Registo de todas as atividades obrigatórias desenvolvidas</t>
  </si>
  <si>
    <t>Evidências de todas as atividades desenvolvidas</t>
  </si>
  <si>
    <t>Adequação das evidências apresentadas para com os objetivos definidos</t>
  </si>
  <si>
    <t>Periodicidade da atualização do Plano</t>
  </si>
  <si>
    <t>Relatórios dos treinos e reuniões</t>
  </si>
  <si>
    <t>Clareza na identificação do treinos e reuniões</t>
  </si>
  <si>
    <t>Clareza na descrição dos treinos e reunião</t>
  </si>
  <si>
    <t>Completude na informação apresentada</t>
  </si>
  <si>
    <t>Completude na documentação de apoio à reuniões ou treinos</t>
  </si>
  <si>
    <t>Relatório da atividade pública que organizou</t>
  </si>
  <si>
    <t>Clareza na identificação da atividade</t>
  </si>
  <si>
    <t>Clareza na descrição da atividade</t>
  </si>
  <si>
    <t>Completude da informação acerca da atividade</t>
  </si>
  <si>
    <t>Descrição dos resultados da atividades</t>
  </si>
  <si>
    <t>Completude na documentação de apoio à atividade</t>
  </si>
  <si>
    <t>Relatório da aula aberta/estágio que lecionou</t>
  </si>
  <si>
    <t>Completude na documentação de apoio à atividades</t>
  </si>
  <si>
    <t>Relatório da preparação de atletas para os exames de graduação</t>
  </si>
  <si>
    <t>Clareza na identificação do exames de graduação</t>
  </si>
  <si>
    <t>Listagem e caracterização dos atletas propostos a exames</t>
  </si>
  <si>
    <t>Resultados dos exames de graduação</t>
  </si>
  <si>
    <t>Avaliação dos resultados dos exames de graduação</t>
  </si>
  <si>
    <t>Referências bibliográficas</t>
  </si>
  <si>
    <t>Referenciação de todas as informações externas</t>
  </si>
  <si>
    <t>Recurso a fontes confiáveis, académicas ou reconhecidas no campo</t>
  </si>
  <si>
    <t>Indicação das referências bibliográficas, videográficas ou outras consultadas</t>
  </si>
  <si>
    <t>Estrutura e Organização do Dossier de Treinador</t>
  </si>
  <si>
    <t>Estrutura adequada</t>
  </si>
  <si>
    <t>Acessibilidade e disponibilização</t>
  </si>
  <si>
    <t>Relatório de Estágio</t>
  </si>
  <si>
    <t>Caracterização da Entidade de Acolhimento</t>
  </si>
  <si>
    <t>Identificação da Entidade</t>
  </si>
  <si>
    <t>Enquadramento socio-económico da Entidade</t>
  </si>
  <si>
    <t>Descrição da implantação do Aikido na  Entidade</t>
  </si>
  <si>
    <t>Nível de concretização do PIE</t>
  </si>
  <si>
    <t>Descrição do nível de concretização do PIE</t>
  </si>
  <si>
    <t>Justificação para o nível de concretização do PIE</t>
  </si>
  <si>
    <t>Autoavaliação</t>
  </si>
  <si>
    <t>Conteúdo geral</t>
  </si>
  <si>
    <t>Identificação dos pontos relevantes do processo individual de aprendizagem</t>
  </si>
  <si>
    <t>Relação da autoavaliação com os resultados das diversas atividades</t>
  </si>
  <si>
    <t>Desenvolvimento adequado dos argumentos e detalhes</t>
  </si>
  <si>
    <t>Coerência dos dados e das análises apresentadas</t>
  </si>
  <si>
    <t>Resenha crítica</t>
  </si>
  <si>
    <t>Identificação dos pontos positivos e negativos da organização e desenvolvimento do estágio</t>
  </si>
  <si>
    <t>Coerência da resenha crítica</t>
  </si>
  <si>
    <t>Portfólio reflexivo</t>
  </si>
  <si>
    <t>Indicação dos pontos de melhoria no auto-desenvolvimento</t>
  </si>
  <si>
    <t>Indicação dos pontos de melhoria nos próximas CPTD</t>
  </si>
  <si>
    <t>Adequação do Estágio</t>
  </si>
  <si>
    <t>Apresentação das competências adquiridas</t>
  </si>
  <si>
    <t>Contextualização das competências profissionais e pessoais adquiridas</t>
  </si>
  <si>
    <t>Apresentação das expectativas aquando do início do estágio</t>
  </si>
  <si>
    <t>Comparação das expectativas com os resultados</t>
  </si>
  <si>
    <t>Estrutura e Organização do Relatório de Estágio</t>
  </si>
  <si>
    <t>Estrutura e organização do Relatório</t>
  </si>
  <si>
    <t>Criatividade</t>
  </si>
  <si>
    <t>Utilização de uma linguagem clara e acessível</t>
  </si>
  <si>
    <t>Correta terminologia específica e ortografia</t>
  </si>
  <si>
    <t>Formatação</t>
  </si>
  <si>
    <t>Classificação Final (0..20)</t>
  </si>
  <si>
    <t>O Coordenador de Estágio</t>
  </si>
  <si>
    <t>Nome</t>
  </si>
  <si>
    <t>Data e Assinatura</t>
  </si>
  <si>
    <t>O Tutor</t>
  </si>
  <si>
    <t>O Treinador Estagiário</t>
  </si>
  <si>
    <t>Escala de Classificação de cada sub critério (Células verdes):</t>
  </si>
  <si>
    <r>
      <rPr>
        <b/>
        <sz val="10"/>
        <color theme="1"/>
        <rFont val="Arial"/>
        <family val="2"/>
      </rPr>
      <t xml:space="preserve">5 </t>
    </r>
    <r>
      <rPr>
        <sz val="10"/>
        <color theme="1"/>
        <rFont val="Arial"/>
        <family val="2"/>
      </rPr>
      <t>- Desempenho Muito bom/Excelente</t>
    </r>
  </si>
  <si>
    <r>
      <rPr>
        <b/>
        <sz val="10"/>
        <color theme="1"/>
        <rFont val="Arial"/>
        <family val="2"/>
      </rPr>
      <t xml:space="preserve">4 </t>
    </r>
    <r>
      <rPr>
        <sz val="10"/>
        <color theme="1"/>
        <rFont val="Arial"/>
        <family val="2"/>
      </rPr>
      <t>- Desempenho Bom</t>
    </r>
  </si>
  <si>
    <r>
      <rPr>
        <b/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- Desempenho Suficiente.</t>
    </r>
  </si>
  <si>
    <r>
      <rPr>
        <b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- Desempenho Insuficiente</t>
    </r>
  </si>
  <si>
    <r>
      <rPr>
        <b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- Desempenho Muito Insuficiente</t>
    </r>
  </si>
  <si>
    <r>
      <rPr>
        <b/>
        <sz val="10"/>
        <color theme="1"/>
        <rFont val="Arial"/>
        <family val="2"/>
      </rPr>
      <t xml:space="preserve">0 </t>
    </r>
    <r>
      <rPr>
        <sz val="10"/>
        <color theme="1"/>
        <rFont val="Arial"/>
        <family val="2"/>
      </rPr>
      <t>- Critério não apresentado/respondido</t>
    </r>
  </si>
  <si>
    <t>Lecionação de forma autónoma sob observ. do Tutor das 20 sessões de treino</t>
  </si>
  <si>
    <t xml:space="preserve">Desenvolvimento adequado dos argumentos e detalhes </t>
  </si>
  <si>
    <t xml:space="preserve">Coerência dos dados e das análises apresentadas </t>
  </si>
  <si>
    <t>Nº TPTD</t>
  </si>
  <si>
    <r>
      <t xml:space="preserve">Organização, programação de uma atividade pública </t>
    </r>
    <r>
      <rPr>
        <sz val="8"/>
        <color theme="1"/>
        <rFont val="Arial"/>
        <family val="2"/>
      </rPr>
      <t>(por exemplo, demonstração pública ou aula aberta/estágio)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</si>
</sst>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8" fillId="0" borderId="0"/>
    <xf numFmtId="0" fontId="9" fillId="0" borderId="0"/>
    <xf numFmtId="0" fontId="6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7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38">
    <xf numFmtId="0" fontId="0" fillId="0" borderId="0" xfId="0"/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wrapText="1"/>
    </xf>
    <xf numFmtId="0" fontId="15" fillId="0" borderId="0" xfId="2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top" wrapText="1"/>
    </xf>
    <xf numFmtId="0" fontId="14" fillId="0" borderId="0" xfId="1" applyFont="1"/>
    <xf numFmtId="0" fontId="14" fillId="0" borderId="2" xfId="1" applyFont="1" applyBorder="1" applyAlignment="1">
      <alignment horizontal="left" vertical="top"/>
    </xf>
    <xf numFmtId="0" fontId="14" fillId="0" borderId="2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2" applyFont="1" applyAlignment="1">
      <alignment vertical="center"/>
    </xf>
    <xf numFmtId="0" fontId="15" fillId="0" borderId="2" xfId="2" applyFont="1" applyBorder="1" applyAlignment="1">
      <alignment vertical="top"/>
    </xf>
    <xf numFmtId="0" fontId="15" fillId="0" borderId="2" xfId="2" applyFont="1" applyBorder="1" applyAlignment="1">
      <alignment horizontal="center"/>
    </xf>
    <xf numFmtId="0" fontId="15" fillId="0" borderId="0" xfId="2" applyFont="1" applyAlignment="1">
      <alignment horizontal="center"/>
    </xf>
    <xf numFmtId="0" fontId="16" fillId="9" borderId="2" xfId="0" applyFont="1" applyFill="1" applyBorder="1" applyAlignment="1" applyProtection="1">
      <alignment horizontal="center"/>
      <protection locked="0"/>
    </xf>
    <xf numFmtId="0" fontId="15" fillId="0" borderId="2" xfId="2" applyFont="1" applyBorder="1" applyAlignment="1">
      <alignment vertical="top" wrapText="1"/>
    </xf>
    <xf numFmtId="0" fontId="14" fillId="0" borderId="0" xfId="1" applyFont="1" applyAlignment="1">
      <alignment vertical="center"/>
    </xf>
    <xf numFmtId="0" fontId="15" fillId="0" borderId="0" xfId="2" applyFont="1" applyAlignment="1">
      <alignment horizontal="justify"/>
    </xf>
    <xf numFmtId="0" fontId="16" fillId="0" borderId="0" xfId="0" applyFont="1" applyAlignment="1">
      <alignment horizontal="left" indent="3"/>
    </xf>
    <xf numFmtId="0" fontId="18" fillId="0" borderId="2" xfId="0" applyFont="1" applyBorder="1" applyAlignment="1">
      <alignment horizontal="center" vertical="center"/>
    </xf>
    <xf numFmtId="0" fontId="16" fillId="10" borderId="2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left" vertical="top" indent="2"/>
    </xf>
    <xf numFmtId="0" fontId="15" fillId="0" borderId="0" xfId="2" applyFont="1" applyAlignment="1">
      <alignment horizontal="right" vertical="top" indent="1"/>
    </xf>
    <xf numFmtId="0" fontId="16" fillId="0" borderId="3" xfId="0" applyFont="1" applyBorder="1" applyAlignment="1">
      <alignment horizontal="left" vertical="top" indent="2"/>
    </xf>
    <xf numFmtId="0" fontId="16" fillId="0" borderId="3" xfId="0" applyFont="1" applyBorder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16" fillId="0" borderId="3" xfId="0" applyFont="1" applyBorder="1" applyAlignment="1" applyProtection="1">
      <alignment horizontal="center"/>
      <protection locked="0"/>
    </xf>
    <xf numFmtId="0" fontId="16" fillId="0" borderId="2" xfId="0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10" borderId="2" xfId="0" applyFont="1" applyFill="1" applyBorder="1" applyAlignment="1" applyProtection="1">
      <alignment horizontal="center"/>
      <protection locked="0"/>
    </xf>
    <xf numFmtId="0" fontId="16" fillId="10" borderId="2" xfId="0" applyFont="1" applyFill="1" applyBorder="1" applyAlignment="1" applyProtection="1">
      <alignment horizontal="center" vertical="center"/>
      <protection locked="0"/>
    </xf>
    <xf numFmtId="0" fontId="14" fillId="0" borderId="2" xfId="1" applyFont="1" applyBorder="1" applyAlignment="1">
      <alignment horizontal="right" vertical="center" indent="1"/>
    </xf>
  </cellXfs>
  <cellStyles count="20">
    <cellStyle name="Accent" xfId="7" xr:uid="{755EF804-579A-4E1B-81E4-B775E185BC34}"/>
    <cellStyle name="Accent 1" xfId="8" xr:uid="{D412329C-2EAA-471A-A29D-9410D5B8AC52}"/>
    <cellStyle name="Accent 2" xfId="9" xr:uid="{114AAE44-DE70-48EA-A6A9-E5CF94D1B093}"/>
    <cellStyle name="Accent 3" xfId="10" xr:uid="{775EC539-C57B-482A-91F4-9B781EB78E9C}"/>
    <cellStyle name="Bad" xfId="4" builtinId="27" customBuiltin="1"/>
    <cellStyle name="Default" xfId="11" xr:uid="{0F14AD06-0DBE-4228-BD67-AA576AC902C6}"/>
    <cellStyle name="Error" xfId="12" xr:uid="{4ABCED47-B460-4DDC-8C66-FCE68F86982B}"/>
    <cellStyle name="Footnote" xfId="13" xr:uid="{291FAF8E-FB4A-4595-AE88-D387A23B773A}"/>
    <cellStyle name="Good" xfId="3" builtinId="26" customBuiltin="1"/>
    <cellStyle name="Heading" xfId="14" xr:uid="{7D37F2AF-964E-4AE8-BA0C-D67A3AD9ADBA}"/>
    <cellStyle name="Heading 1" xfId="1" builtinId="16" customBuiltin="1"/>
    <cellStyle name="Heading 2" xfId="2" builtinId="17" customBuiltin="1"/>
    <cellStyle name="Hyperlink" xfId="15" xr:uid="{01575C2E-1EB8-40C6-897F-617836412109}"/>
    <cellStyle name="Neutral" xfId="5" builtinId="28" customBuiltin="1"/>
    <cellStyle name="Normal" xfId="0" builtinId="0" customBuiltin="1"/>
    <cellStyle name="Note" xfId="6" builtinId="10" customBuiltin="1"/>
    <cellStyle name="Result" xfId="16" xr:uid="{ABAD147F-9ABC-4BFC-B731-8B3813CB7C43}"/>
    <cellStyle name="Status" xfId="17" xr:uid="{2719CF00-23CD-4F83-9DB7-181657940EEC}"/>
    <cellStyle name="Text" xfId="18" xr:uid="{CC53003F-6E95-4FE2-9888-DA47A7F388F6}"/>
    <cellStyle name="Warning" xfId="19" xr:uid="{422A3815-A91E-494D-AE64-BBD3016E7F5E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F22D-7EE7-42A6-ADD5-BD82FD82417F}">
  <sheetPr>
    <pageSetUpPr fitToPage="1"/>
  </sheetPr>
  <dimension ref="A1:XFD163"/>
  <sheetViews>
    <sheetView showGridLines="0" tabSelected="1" topLeftCell="A14" zoomScale="120" zoomScaleNormal="120" workbookViewId="0">
      <selection activeCell="C33" sqref="C33"/>
    </sheetView>
  </sheetViews>
  <sheetFormatPr defaultColWidth="12.140625" defaultRowHeight="12.75"/>
  <cols>
    <col min="1" max="1" width="80.42578125" style="6" customWidth="1"/>
    <col min="2" max="5" width="11.28515625" style="5" customWidth="1"/>
    <col min="6" max="6" width="12.140625" style="4" customWidth="1"/>
    <col min="7" max="16384" width="12.140625" style="4"/>
  </cols>
  <sheetData>
    <row r="1" spans="1:7 16383:16384" s="2" customFormat="1" ht="54" customHeight="1">
      <c r="A1" s="31" t="s">
        <v>0</v>
      </c>
      <c r="B1" s="31"/>
      <c r="C1" s="31"/>
      <c r="D1" s="31"/>
      <c r="E1" s="31"/>
    </row>
    <row r="2" spans="1:7 16383:16384" s="3" customFormat="1" ht="15.75">
      <c r="A2" s="32" t="s">
        <v>1</v>
      </c>
      <c r="B2" s="32"/>
      <c r="C2" s="32"/>
      <c r="D2" s="32"/>
      <c r="E2" s="32"/>
    </row>
    <row r="3" spans="1:7 16383:16384" s="3" customFormat="1" ht="15.75">
      <c r="A3" s="32" t="s">
        <v>2</v>
      </c>
      <c r="B3" s="32"/>
      <c r="C3" s="32"/>
      <c r="D3" s="32"/>
      <c r="E3" s="32"/>
    </row>
    <row r="5" spans="1:7 16383:16384" ht="15.75">
      <c r="A5" s="33" t="s">
        <v>3</v>
      </c>
      <c r="B5" s="33"/>
      <c r="C5" s="33"/>
      <c r="D5" s="33"/>
      <c r="E5" s="33"/>
    </row>
    <row r="6" spans="1:7 16383:16384">
      <c r="A6" s="34" t="s">
        <v>108</v>
      </c>
      <c r="B6" s="34"/>
      <c r="C6" s="34"/>
      <c r="D6" s="34" t="s">
        <v>4</v>
      </c>
      <c r="E6" s="34"/>
    </row>
    <row r="7" spans="1:7 16383:16384" ht="15">
      <c r="A7" s="35"/>
      <c r="B7" s="35"/>
      <c r="C7" s="35"/>
      <c r="D7" s="35"/>
      <c r="E7" s="35"/>
    </row>
    <row r="8" spans="1:7 16383:16384">
      <c r="A8" s="4"/>
      <c r="G8" s="5"/>
    </row>
    <row r="9" spans="1:7 16383:16384" s="3" customFormat="1" ht="15.75">
      <c r="A9" s="25" t="s">
        <v>5</v>
      </c>
      <c r="B9" s="35"/>
      <c r="C9" s="35"/>
      <c r="D9" s="35"/>
      <c r="E9" s="35"/>
    </row>
    <row r="10" spans="1:7 16383:16384" s="3" customFormat="1" ht="15.75">
      <c r="A10" s="25" t="s">
        <v>6</v>
      </c>
      <c r="B10" s="35"/>
      <c r="C10" s="35"/>
      <c r="D10" s="35"/>
      <c r="E10" s="35"/>
    </row>
    <row r="11" spans="1:7 16383:16384" s="3" customFormat="1" ht="15.75">
      <c r="A11" s="25" t="s">
        <v>7</v>
      </c>
      <c r="B11" s="35"/>
      <c r="C11" s="35"/>
      <c r="D11" s="35"/>
      <c r="E11" s="35"/>
    </row>
    <row r="13" spans="1:7 16383:16384">
      <c r="B13" s="7"/>
      <c r="C13" s="30" t="s">
        <v>8</v>
      </c>
      <c r="D13" s="30"/>
      <c r="E13" s="30"/>
    </row>
    <row r="14" spans="1:7 16383:16384" s="9" customFormat="1" ht="21.4" customHeight="1">
      <c r="A14" s="6"/>
      <c r="B14" s="8" t="s">
        <v>9</v>
      </c>
      <c r="C14" s="8" t="s">
        <v>10</v>
      </c>
      <c r="D14" s="8" t="s">
        <v>11</v>
      </c>
      <c r="E14" s="8" t="s">
        <v>12</v>
      </c>
      <c r="F14" s="1"/>
      <c r="XFC14" s="4"/>
      <c r="XFD14" s="4"/>
    </row>
    <row r="15" spans="1:7 16383:16384" s="13" customFormat="1" ht="28.35" customHeight="1">
      <c r="A15" s="10" t="s">
        <v>13</v>
      </c>
      <c r="B15" s="11">
        <f>B16+B22+B30+B35+B42</f>
        <v>60</v>
      </c>
      <c r="C15" s="11"/>
      <c r="D15" s="11">
        <f>D16+D22+D30+D35+D42</f>
        <v>0</v>
      </c>
      <c r="E15" s="12"/>
      <c r="XFC15" s="4"/>
      <c r="XFD15" s="4"/>
    </row>
    <row r="16" spans="1:7 16383:16384" ht="15.75">
      <c r="A16" s="14" t="s">
        <v>14</v>
      </c>
      <c r="B16" s="15">
        <f>SUM(B17:B21)</f>
        <v>20</v>
      </c>
      <c r="C16" s="15"/>
      <c r="D16" s="15">
        <f>SUM(D17:D21)</f>
        <v>0</v>
      </c>
      <c r="E16" s="16"/>
    </row>
    <row r="17" spans="1:5 16383:16384">
      <c r="A17" s="24" t="s">
        <v>15</v>
      </c>
      <c r="B17" s="7">
        <v>8</v>
      </c>
      <c r="C17" s="17"/>
      <c r="D17" s="7">
        <f>(20/5*C17)*B17/100</f>
        <v>0</v>
      </c>
    </row>
    <row r="18" spans="1:5 16383:16384">
      <c r="A18" s="24" t="s">
        <v>16</v>
      </c>
      <c r="B18" s="7">
        <v>4</v>
      </c>
      <c r="C18" s="17"/>
      <c r="D18" s="7">
        <f>(20/5*C18)*B18/100</f>
        <v>0</v>
      </c>
    </row>
    <row r="19" spans="1:5 16383:16384">
      <c r="A19" s="24" t="s">
        <v>17</v>
      </c>
      <c r="B19" s="7">
        <v>4</v>
      </c>
      <c r="C19" s="17"/>
      <c r="D19" s="7">
        <f>(20/5*C19)*B19/100</f>
        <v>0</v>
      </c>
    </row>
    <row r="20" spans="1:5 16383:16384">
      <c r="A20" s="24" t="s">
        <v>18</v>
      </c>
      <c r="B20" s="7">
        <v>2</v>
      </c>
      <c r="C20" s="17"/>
      <c r="D20" s="7">
        <f>(20/5*C20)*B20/100</f>
        <v>0</v>
      </c>
    </row>
    <row r="21" spans="1:5 16383:16384" s="3" customFormat="1" ht="15.75">
      <c r="A21" s="24" t="s">
        <v>19</v>
      </c>
      <c r="B21" s="7">
        <v>2</v>
      </c>
      <c r="C21" s="17"/>
      <c r="D21" s="7">
        <f>(20/5*C21)*B21/100</f>
        <v>0</v>
      </c>
      <c r="E21" s="5"/>
      <c r="XFC21" s="4"/>
      <c r="XFD21" s="4"/>
    </row>
    <row r="22" spans="1:5 16383:16384" ht="15.75">
      <c r="A22" s="14" t="s">
        <v>119</v>
      </c>
      <c r="B22" s="15">
        <f>SUM(B23:B29)</f>
        <v>20</v>
      </c>
      <c r="C22" s="15"/>
      <c r="D22" s="15">
        <f>SUM(D23:D29)</f>
        <v>0</v>
      </c>
      <c r="E22" s="16"/>
    </row>
    <row r="23" spans="1:5 16383:16384">
      <c r="A23" s="24" t="s">
        <v>20</v>
      </c>
      <c r="B23" s="7">
        <v>5</v>
      </c>
      <c r="C23" s="17"/>
      <c r="D23" s="7">
        <f t="shared" ref="D23:D29" si="0">(20/5*C23)*B23/100</f>
        <v>0</v>
      </c>
    </row>
    <row r="24" spans="1:5 16383:16384">
      <c r="A24" s="24" t="s">
        <v>21</v>
      </c>
      <c r="B24" s="7">
        <v>5</v>
      </c>
      <c r="C24" s="17"/>
      <c r="D24" s="7">
        <f t="shared" si="0"/>
        <v>0</v>
      </c>
    </row>
    <row r="25" spans="1:5 16383:16384">
      <c r="A25" s="24" t="s">
        <v>22</v>
      </c>
      <c r="B25" s="7">
        <v>2</v>
      </c>
      <c r="C25" s="17"/>
      <c r="D25" s="7">
        <f t="shared" si="0"/>
        <v>0</v>
      </c>
    </row>
    <row r="26" spans="1:5 16383:16384">
      <c r="A26" s="24" t="s">
        <v>23</v>
      </c>
      <c r="B26" s="7">
        <v>2</v>
      </c>
      <c r="C26" s="17"/>
      <c r="D26" s="7">
        <f t="shared" si="0"/>
        <v>0</v>
      </c>
    </row>
    <row r="27" spans="1:5 16383:16384">
      <c r="A27" s="24" t="s">
        <v>24</v>
      </c>
      <c r="B27" s="7">
        <v>2</v>
      </c>
      <c r="C27" s="17"/>
      <c r="D27" s="7">
        <f t="shared" si="0"/>
        <v>0</v>
      </c>
    </row>
    <row r="28" spans="1:5 16383:16384">
      <c r="A28" s="24" t="s">
        <v>25</v>
      </c>
      <c r="B28" s="7">
        <v>2</v>
      </c>
      <c r="C28" s="17"/>
      <c r="D28" s="7">
        <f t="shared" si="0"/>
        <v>0</v>
      </c>
    </row>
    <row r="29" spans="1:5 16383:16384" s="3" customFormat="1" ht="15.75">
      <c r="A29" s="24" t="s">
        <v>19</v>
      </c>
      <c r="B29" s="7">
        <v>2</v>
      </c>
      <c r="C29" s="17"/>
      <c r="D29" s="7">
        <f t="shared" si="0"/>
        <v>0</v>
      </c>
      <c r="E29" s="5"/>
      <c r="XFC29" s="4"/>
      <c r="XFD29" s="4"/>
    </row>
    <row r="30" spans="1:5 16383:16384" ht="15.6" customHeight="1">
      <c r="A30" s="18" t="s">
        <v>123</v>
      </c>
      <c r="B30" s="15">
        <f>SUM(B31:B34)</f>
        <v>5</v>
      </c>
      <c r="C30" s="15"/>
      <c r="D30" s="15">
        <f>SUM(D31:D34)</f>
        <v>0</v>
      </c>
      <c r="E30" s="16"/>
    </row>
    <row r="31" spans="1:5 16383:16384">
      <c r="A31" s="24" t="s">
        <v>26</v>
      </c>
      <c r="B31" s="7">
        <v>1.25</v>
      </c>
      <c r="C31" s="17"/>
      <c r="D31" s="7">
        <f>(20/5*C31)*B31/100</f>
        <v>0</v>
      </c>
    </row>
    <row r="32" spans="1:5 16383:16384">
      <c r="A32" s="24" t="s">
        <v>27</v>
      </c>
      <c r="B32" s="7">
        <v>1.25</v>
      </c>
      <c r="C32" s="17"/>
      <c r="D32" s="7">
        <f>(20/5*C32)*B32/100</f>
        <v>0</v>
      </c>
    </row>
    <row r="33" spans="1:5 16383:16384">
      <c r="A33" s="24" t="s">
        <v>28</v>
      </c>
      <c r="B33" s="7">
        <v>1.25</v>
      </c>
      <c r="C33" s="17"/>
      <c r="D33" s="7">
        <f>(20/5*C33)*B33/100</f>
        <v>0</v>
      </c>
    </row>
    <row r="34" spans="1:5 16383:16384" s="3" customFormat="1" ht="15.75">
      <c r="A34" s="24" t="s">
        <v>19</v>
      </c>
      <c r="B34" s="7">
        <v>1.25</v>
      </c>
      <c r="C34" s="17"/>
      <c r="D34" s="7">
        <f>(20/5*C34)*B34/100</f>
        <v>0</v>
      </c>
      <c r="E34" s="5"/>
      <c r="XFC34" s="4"/>
      <c r="XFD34" s="4"/>
    </row>
    <row r="35" spans="1:5 16383:16384" ht="15.75">
      <c r="A35" s="14" t="s">
        <v>29</v>
      </c>
      <c r="B35" s="15">
        <f>SUM(B36:B41)</f>
        <v>10</v>
      </c>
      <c r="C35" s="15"/>
      <c r="D35" s="15">
        <f>SUM(D36:D41)</f>
        <v>0</v>
      </c>
      <c r="E35" s="16"/>
    </row>
    <row r="36" spans="1:5 16383:16384">
      <c r="A36" s="24" t="s">
        <v>30</v>
      </c>
      <c r="B36" s="7">
        <v>2</v>
      </c>
      <c r="C36" s="17"/>
      <c r="D36" s="7">
        <f t="shared" ref="D36:D41" si="1">(20/5*C36)*B36/100</f>
        <v>0</v>
      </c>
    </row>
    <row r="37" spans="1:5 16383:16384">
      <c r="A37" s="24" t="s">
        <v>20</v>
      </c>
      <c r="B37" s="7">
        <v>2</v>
      </c>
      <c r="C37" s="17"/>
      <c r="D37" s="7">
        <f t="shared" si="1"/>
        <v>0</v>
      </c>
    </row>
    <row r="38" spans="1:5 16383:16384">
      <c r="A38" s="24" t="s">
        <v>23</v>
      </c>
      <c r="B38" s="7">
        <v>2</v>
      </c>
      <c r="C38" s="17"/>
      <c r="D38" s="7">
        <f t="shared" si="1"/>
        <v>0</v>
      </c>
    </row>
    <row r="39" spans="1:5 16383:16384">
      <c r="A39" s="24" t="s">
        <v>22</v>
      </c>
      <c r="B39" s="7">
        <v>1</v>
      </c>
      <c r="C39" s="17"/>
      <c r="D39" s="7">
        <f t="shared" si="1"/>
        <v>0</v>
      </c>
    </row>
    <row r="40" spans="1:5 16383:16384">
      <c r="A40" s="24" t="s">
        <v>31</v>
      </c>
      <c r="B40" s="7">
        <v>2</v>
      </c>
      <c r="C40" s="17"/>
      <c r="D40" s="7">
        <f t="shared" si="1"/>
        <v>0</v>
      </c>
    </row>
    <row r="41" spans="1:5 16383:16384" s="3" customFormat="1" ht="15.75">
      <c r="A41" s="24" t="s">
        <v>19</v>
      </c>
      <c r="B41" s="7">
        <v>1</v>
      </c>
      <c r="C41" s="17"/>
      <c r="D41" s="7">
        <f t="shared" si="1"/>
        <v>0</v>
      </c>
      <c r="E41" s="5"/>
      <c r="XFC41" s="4"/>
      <c r="XFD41" s="4"/>
    </row>
    <row r="42" spans="1:5 16383:16384" ht="15.75">
      <c r="A42" s="14" t="s">
        <v>32</v>
      </c>
      <c r="B42" s="15">
        <f>SUM(B43:B47)</f>
        <v>5</v>
      </c>
      <c r="C42" s="15"/>
      <c r="D42" s="15">
        <f>SUM(D43:D47)</f>
        <v>0</v>
      </c>
      <c r="E42" s="16"/>
    </row>
    <row r="43" spans="1:5 16383:16384">
      <c r="A43" s="24" t="s">
        <v>33</v>
      </c>
      <c r="B43" s="7">
        <v>1</v>
      </c>
      <c r="C43" s="17"/>
      <c r="D43" s="7">
        <f>(20/5*C43)*B43/100</f>
        <v>0</v>
      </c>
    </row>
    <row r="44" spans="1:5 16383:16384">
      <c r="A44" s="24" t="s">
        <v>34</v>
      </c>
      <c r="B44" s="7">
        <v>1</v>
      </c>
      <c r="C44" s="17"/>
      <c r="D44" s="7">
        <f>(20/5*C44)*B44/100</f>
        <v>0</v>
      </c>
    </row>
    <row r="45" spans="1:5 16383:16384">
      <c r="A45" s="24" t="s">
        <v>35</v>
      </c>
      <c r="B45" s="7">
        <v>1</v>
      </c>
      <c r="C45" s="17"/>
      <c r="D45" s="7">
        <f>(20/5*C45)*B45/100</f>
        <v>0</v>
      </c>
    </row>
    <row r="46" spans="1:5 16383:16384">
      <c r="A46" s="24" t="s">
        <v>36</v>
      </c>
      <c r="B46" s="7">
        <v>1</v>
      </c>
      <c r="C46" s="17"/>
      <c r="D46" s="7">
        <f>(20/5*C46)*B46/100</f>
        <v>0</v>
      </c>
    </row>
    <row r="47" spans="1:5 16383:16384">
      <c r="A47" s="24" t="s">
        <v>19</v>
      </c>
      <c r="B47" s="7">
        <v>1</v>
      </c>
      <c r="C47" s="17"/>
      <c r="D47" s="7">
        <f>(20/5*C47)*B47/100</f>
        <v>0</v>
      </c>
    </row>
    <row r="48" spans="1:5 16383:16384">
      <c r="A48" s="26"/>
      <c r="B48" s="27"/>
      <c r="C48" s="28"/>
      <c r="D48" s="27"/>
    </row>
    <row r="49" spans="1:5 16383:16384" s="19" customFormat="1" ht="28.35" customHeight="1">
      <c r="A49" s="10" t="s">
        <v>37</v>
      </c>
      <c r="B49" s="11">
        <f>B50+B56+B64+B71+B79+B87+B94+B98</f>
        <v>30</v>
      </c>
      <c r="C49" s="11"/>
      <c r="D49" s="11">
        <f>D50+D56+D64+D71+D79+D87+D94+D98</f>
        <v>0</v>
      </c>
      <c r="E49" s="12"/>
      <c r="XFC49" s="4"/>
      <c r="XFD49" s="4"/>
    </row>
    <row r="50" spans="1:5 16383:16384" s="3" customFormat="1" ht="15.75">
      <c r="A50" s="14" t="s">
        <v>38</v>
      </c>
      <c r="B50" s="15">
        <f>SUM(B51:B55)</f>
        <v>4.5</v>
      </c>
      <c r="C50" s="15"/>
      <c r="D50" s="15">
        <f>SUM(D51:D55)</f>
        <v>0</v>
      </c>
      <c r="E50" s="16"/>
      <c r="XFC50" s="4"/>
      <c r="XFD50" s="4"/>
    </row>
    <row r="51" spans="1:5 16383:16384">
      <c r="A51" s="24" t="s">
        <v>39</v>
      </c>
      <c r="B51" s="7">
        <v>1.5</v>
      </c>
      <c r="C51" s="17"/>
      <c r="D51" s="7">
        <f>(20/5*C51)*B51/100</f>
        <v>0</v>
      </c>
    </row>
    <row r="52" spans="1:5 16383:16384">
      <c r="A52" s="24" t="s">
        <v>40</v>
      </c>
      <c r="B52" s="7">
        <v>1</v>
      </c>
      <c r="C52" s="17"/>
      <c r="D52" s="7">
        <f>(20/5*C52)*B52/100</f>
        <v>0</v>
      </c>
    </row>
    <row r="53" spans="1:5 16383:16384">
      <c r="A53" s="24" t="s">
        <v>41</v>
      </c>
      <c r="B53" s="7">
        <v>1</v>
      </c>
      <c r="C53" s="17"/>
      <c r="D53" s="7">
        <f>(20/5*C53)*B53/100</f>
        <v>0</v>
      </c>
    </row>
    <row r="54" spans="1:5 16383:16384">
      <c r="A54" s="24" t="s">
        <v>42</v>
      </c>
      <c r="B54" s="7">
        <v>0.5</v>
      </c>
      <c r="C54" s="17"/>
      <c r="D54" s="7">
        <f>(20/5*C54)*B54/100</f>
        <v>0</v>
      </c>
    </row>
    <row r="55" spans="1:5 16383:16384">
      <c r="A55" s="24" t="s">
        <v>43</v>
      </c>
      <c r="B55" s="7">
        <v>0.5</v>
      </c>
      <c r="C55" s="17"/>
      <c r="D55" s="7">
        <f>(20/5*C55)*B55/100</f>
        <v>0</v>
      </c>
    </row>
    <row r="56" spans="1:5 16383:16384" s="3" customFormat="1" ht="15.75">
      <c r="A56" s="14" t="s">
        <v>44</v>
      </c>
      <c r="B56" s="15">
        <f>SUM(B57:B63)</f>
        <v>4.5</v>
      </c>
      <c r="C56" s="15"/>
      <c r="D56" s="15">
        <f>SUM(D57:D63)</f>
        <v>0</v>
      </c>
      <c r="E56" s="16"/>
      <c r="XFC56" s="4"/>
      <c r="XFD56" s="4"/>
    </row>
    <row r="57" spans="1:5 16383:16384">
      <c r="A57" s="24" t="s">
        <v>45</v>
      </c>
      <c r="B57" s="7">
        <v>1</v>
      </c>
      <c r="C57" s="17"/>
      <c r="D57" s="7">
        <f t="shared" ref="D57:D63" si="2">(20/5*C57)*B57/100</f>
        <v>0</v>
      </c>
    </row>
    <row r="58" spans="1:5 16383:16384">
      <c r="A58" s="24" t="s">
        <v>46</v>
      </c>
      <c r="B58" s="7">
        <v>1</v>
      </c>
      <c r="C58" s="17"/>
      <c r="D58" s="7">
        <f t="shared" si="2"/>
        <v>0</v>
      </c>
    </row>
    <row r="59" spans="1:5 16383:16384">
      <c r="A59" s="24" t="s">
        <v>47</v>
      </c>
      <c r="B59" s="7">
        <v>0.5</v>
      </c>
      <c r="C59" s="17"/>
      <c r="D59" s="7">
        <f t="shared" si="2"/>
        <v>0</v>
      </c>
    </row>
    <row r="60" spans="1:5 16383:16384">
      <c r="A60" s="24" t="s">
        <v>48</v>
      </c>
      <c r="B60" s="7">
        <v>0.5</v>
      </c>
      <c r="C60" s="17"/>
      <c r="D60" s="7">
        <f t="shared" si="2"/>
        <v>0</v>
      </c>
    </row>
    <row r="61" spans="1:5 16383:16384">
      <c r="A61" s="24" t="s">
        <v>49</v>
      </c>
      <c r="B61" s="7">
        <v>0.5</v>
      </c>
      <c r="C61" s="17"/>
      <c r="D61" s="7">
        <f t="shared" si="2"/>
        <v>0</v>
      </c>
    </row>
    <row r="62" spans="1:5 16383:16384">
      <c r="A62" s="24" t="s">
        <v>42</v>
      </c>
      <c r="B62" s="7">
        <v>0.5</v>
      </c>
      <c r="C62" s="17"/>
      <c r="D62" s="7">
        <f t="shared" si="2"/>
        <v>0</v>
      </c>
    </row>
    <row r="63" spans="1:5 16383:16384">
      <c r="A63" s="24" t="s">
        <v>43</v>
      </c>
      <c r="B63" s="7">
        <v>0.5</v>
      </c>
      <c r="C63" s="17"/>
      <c r="D63" s="7">
        <f t="shared" si="2"/>
        <v>0</v>
      </c>
    </row>
    <row r="64" spans="1:5 16383:16384" s="3" customFormat="1" ht="15.75">
      <c r="A64" s="14" t="s">
        <v>50</v>
      </c>
      <c r="B64" s="15">
        <f>SUM(B65:B70)</f>
        <v>4.5</v>
      </c>
      <c r="C64" s="15"/>
      <c r="D64" s="15">
        <f>SUM(D65:D70)</f>
        <v>0</v>
      </c>
      <c r="E64" s="16"/>
      <c r="XFC64" s="4"/>
      <c r="XFD64" s="4"/>
    </row>
    <row r="65" spans="1:5 16383:16384">
      <c r="A65" s="24" t="s">
        <v>51</v>
      </c>
      <c r="B65" s="7">
        <v>0.5</v>
      </c>
      <c r="C65" s="17"/>
      <c r="D65" s="7">
        <f t="shared" ref="D65:D70" si="3">(20/5*C65)*B65/100</f>
        <v>0</v>
      </c>
    </row>
    <row r="66" spans="1:5 16383:16384">
      <c r="A66" s="24" t="s">
        <v>52</v>
      </c>
      <c r="B66" s="7">
        <v>1.25</v>
      </c>
      <c r="C66" s="17"/>
      <c r="D66" s="7">
        <f t="shared" si="3"/>
        <v>0</v>
      </c>
    </row>
    <row r="67" spans="1:5 16383:16384">
      <c r="A67" s="24" t="s">
        <v>53</v>
      </c>
      <c r="B67" s="7">
        <v>1.25</v>
      </c>
      <c r="C67" s="17"/>
      <c r="D67" s="7">
        <f t="shared" si="3"/>
        <v>0</v>
      </c>
    </row>
    <row r="68" spans="1:5 16383:16384">
      <c r="A68" s="24" t="s">
        <v>54</v>
      </c>
      <c r="B68" s="7">
        <v>0.5</v>
      </c>
      <c r="C68" s="17"/>
      <c r="D68" s="7">
        <f t="shared" si="3"/>
        <v>0</v>
      </c>
    </row>
    <row r="69" spans="1:5 16383:16384">
      <c r="A69" s="24" t="s">
        <v>42</v>
      </c>
      <c r="B69" s="7">
        <v>0.5</v>
      </c>
      <c r="C69" s="17"/>
      <c r="D69" s="7">
        <f t="shared" si="3"/>
        <v>0</v>
      </c>
    </row>
    <row r="70" spans="1:5 16383:16384">
      <c r="A70" s="24" t="s">
        <v>43</v>
      </c>
      <c r="B70" s="7">
        <v>0.5</v>
      </c>
      <c r="C70" s="17"/>
      <c r="D70" s="7">
        <f t="shared" si="3"/>
        <v>0</v>
      </c>
    </row>
    <row r="71" spans="1:5 16383:16384" s="3" customFormat="1" ht="15.75">
      <c r="A71" s="14" t="s">
        <v>55</v>
      </c>
      <c r="B71" s="15">
        <f>SUM(B72:B78)</f>
        <v>4.5</v>
      </c>
      <c r="C71" s="15"/>
      <c r="D71" s="15">
        <f>SUM(D72:D78)</f>
        <v>0</v>
      </c>
      <c r="E71" s="16"/>
      <c r="XFC71" s="4"/>
      <c r="XFD71" s="4"/>
    </row>
    <row r="72" spans="1:5 16383:16384">
      <c r="A72" s="24" t="s">
        <v>56</v>
      </c>
      <c r="B72" s="7">
        <v>0.5</v>
      </c>
      <c r="C72" s="17"/>
      <c r="D72" s="7">
        <f t="shared" ref="D72:D78" si="4">(20/5*C72)*B72/100</f>
        <v>0</v>
      </c>
    </row>
    <row r="73" spans="1:5 16383:16384">
      <c r="A73" s="24" t="s">
        <v>57</v>
      </c>
      <c r="B73" s="7">
        <v>0.5</v>
      </c>
      <c r="C73" s="17"/>
      <c r="D73" s="7">
        <f t="shared" si="4"/>
        <v>0</v>
      </c>
    </row>
    <row r="74" spans="1:5 16383:16384">
      <c r="A74" s="24" t="s">
        <v>58</v>
      </c>
      <c r="B74" s="7">
        <v>1</v>
      </c>
      <c r="C74" s="17"/>
      <c r="D74" s="7">
        <f t="shared" si="4"/>
        <v>0</v>
      </c>
    </row>
    <row r="75" spans="1:5 16383:16384">
      <c r="A75" s="24" t="s">
        <v>59</v>
      </c>
      <c r="B75" s="7">
        <v>1</v>
      </c>
      <c r="C75" s="17"/>
      <c r="D75" s="7">
        <f t="shared" si="4"/>
        <v>0</v>
      </c>
    </row>
    <row r="76" spans="1:5 16383:16384">
      <c r="A76" s="24" t="s">
        <v>60</v>
      </c>
      <c r="B76" s="7">
        <v>0.5</v>
      </c>
      <c r="C76" s="17"/>
      <c r="D76" s="7">
        <f t="shared" si="4"/>
        <v>0</v>
      </c>
    </row>
    <row r="77" spans="1:5 16383:16384">
      <c r="A77" s="24" t="s">
        <v>42</v>
      </c>
      <c r="B77" s="7">
        <v>0.5</v>
      </c>
      <c r="C77" s="17"/>
      <c r="D77" s="7">
        <f t="shared" si="4"/>
        <v>0</v>
      </c>
    </row>
    <row r="78" spans="1:5 16383:16384">
      <c r="A78" s="24" t="s">
        <v>43</v>
      </c>
      <c r="B78" s="7">
        <v>0.5</v>
      </c>
      <c r="C78" s="17"/>
      <c r="D78" s="7">
        <f t="shared" si="4"/>
        <v>0</v>
      </c>
    </row>
    <row r="79" spans="1:5 16383:16384" s="3" customFormat="1" ht="15.75">
      <c r="A79" s="14" t="s">
        <v>61</v>
      </c>
      <c r="B79" s="15">
        <f>SUM(B80:B86)</f>
        <v>4.5</v>
      </c>
      <c r="C79" s="15"/>
      <c r="D79" s="15">
        <f>SUM(D80:D86)</f>
        <v>0</v>
      </c>
      <c r="E79" s="16"/>
      <c r="XFC79" s="4"/>
      <c r="XFD79" s="4"/>
    </row>
    <row r="80" spans="1:5 16383:16384">
      <c r="A80" s="24" t="s">
        <v>56</v>
      </c>
      <c r="B80" s="7">
        <v>0.5</v>
      </c>
      <c r="C80" s="17"/>
      <c r="D80" s="7">
        <f t="shared" ref="D80:D86" si="5">(20/5*C80)*B80/100</f>
        <v>0</v>
      </c>
    </row>
    <row r="81" spans="1:5 16383:16384">
      <c r="A81" s="24" t="s">
        <v>57</v>
      </c>
      <c r="B81" s="7">
        <v>0.5</v>
      </c>
      <c r="C81" s="17"/>
      <c r="D81" s="7">
        <f t="shared" si="5"/>
        <v>0</v>
      </c>
    </row>
    <row r="82" spans="1:5 16383:16384">
      <c r="A82" s="24" t="s">
        <v>58</v>
      </c>
      <c r="B82" s="7">
        <v>1</v>
      </c>
      <c r="C82" s="17"/>
      <c r="D82" s="7">
        <f t="shared" si="5"/>
        <v>0</v>
      </c>
    </row>
    <row r="83" spans="1:5 16383:16384">
      <c r="A83" s="24" t="s">
        <v>59</v>
      </c>
      <c r="B83" s="7">
        <v>1</v>
      </c>
      <c r="C83" s="17"/>
      <c r="D83" s="7">
        <f t="shared" si="5"/>
        <v>0</v>
      </c>
    </row>
    <row r="84" spans="1:5 16383:16384">
      <c r="A84" s="24" t="s">
        <v>62</v>
      </c>
      <c r="B84" s="7">
        <v>0.5</v>
      </c>
      <c r="C84" s="17"/>
      <c r="D84" s="7">
        <f t="shared" si="5"/>
        <v>0</v>
      </c>
    </row>
    <row r="85" spans="1:5 16383:16384">
      <c r="A85" s="24" t="s">
        <v>42</v>
      </c>
      <c r="B85" s="7">
        <v>0.5</v>
      </c>
      <c r="C85" s="17"/>
      <c r="D85" s="7">
        <f t="shared" si="5"/>
        <v>0</v>
      </c>
    </row>
    <row r="86" spans="1:5 16383:16384">
      <c r="A86" s="24" t="s">
        <v>43</v>
      </c>
      <c r="B86" s="7">
        <v>0.5</v>
      </c>
      <c r="C86" s="17"/>
      <c r="D86" s="7">
        <f t="shared" si="5"/>
        <v>0</v>
      </c>
    </row>
    <row r="87" spans="1:5 16383:16384" s="3" customFormat="1" ht="15.75">
      <c r="A87" s="14" t="s">
        <v>63</v>
      </c>
      <c r="B87" s="15">
        <f>SUM(B88:B93)</f>
        <v>4.5</v>
      </c>
      <c r="C87" s="15"/>
      <c r="D87" s="15">
        <f>SUM(D88:D93)</f>
        <v>0</v>
      </c>
      <c r="E87" s="16"/>
      <c r="XFC87" s="4"/>
      <c r="XFD87" s="4"/>
    </row>
    <row r="88" spans="1:5 16383:16384">
      <c r="A88" s="24" t="s">
        <v>64</v>
      </c>
      <c r="B88" s="7">
        <v>0.5</v>
      </c>
      <c r="C88" s="17"/>
      <c r="D88" s="7">
        <f t="shared" ref="D88:D93" si="6">(20/5*C88)*B88/100</f>
        <v>0</v>
      </c>
    </row>
    <row r="89" spans="1:5 16383:16384">
      <c r="A89" s="24" t="s">
        <v>65</v>
      </c>
      <c r="B89" s="7">
        <v>1</v>
      </c>
      <c r="C89" s="17"/>
      <c r="D89" s="7">
        <f t="shared" si="6"/>
        <v>0</v>
      </c>
    </row>
    <row r="90" spans="1:5 16383:16384">
      <c r="A90" s="24" t="s">
        <v>66</v>
      </c>
      <c r="B90" s="7">
        <v>1</v>
      </c>
      <c r="C90" s="17"/>
      <c r="D90" s="7">
        <f t="shared" si="6"/>
        <v>0</v>
      </c>
    </row>
    <row r="91" spans="1:5 16383:16384">
      <c r="A91" s="24" t="s">
        <v>67</v>
      </c>
      <c r="B91" s="7">
        <v>1</v>
      </c>
      <c r="C91" s="17"/>
      <c r="D91" s="7">
        <f t="shared" si="6"/>
        <v>0</v>
      </c>
    </row>
    <row r="92" spans="1:5 16383:16384">
      <c r="A92" s="24" t="s">
        <v>42</v>
      </c>
      <c r="B92" s="7">
        <v>0.5</v>
      </c>
      <c r="C92" s="17"/>
      <c r="D92" s="7">
        <f t="shared" si="6"/>
        <v>0</v>
      </c>
    </row>
    <row r="93" spans="1:5 16383:16384">
      <c r="A93" s="24" t="s">
        <v>43</v>
      </c>
      <c r="B93" s="7">
        <v>0.5</v>
      </c>
      <c r="C93" s="17"/>
      <c r="D93" s="7">
        <f t="shared" si="6"/>
        <v>0</v>
      </c>
    </row>
    <row r="94" spans="1:5 16383:16384" s="3" customFormat="1" ht="15.75">
      <c r="A94" s="14" t="s">
        <v>68</v>
      </c>
      <c r="B94" s="15">
        <f>SUM(B95:B97)</f>
        <v>1.5</v>
      </c>
      <c r="C94" s="15"/>
      <c r="D94" s="15">
        <f>SUM(D95:D97)</f>
        <v>0</v>
      </c>
      <c r="E94" s="16"/>
      <c r="XFC94" s="4"/>
      <c r="XFD94" s="4"/>
    </row>
    <row r="95" spans="1:5 16383:16384">
      <c r="A95" s="24" t="s">
        <v>69</v>
      </c>
      <c r="B95" s="7">
        <v>0.5</v>
      </c>
      <c r="C95" s="17"/>
      <c r="D95" s="7">
        <f>(20/5*C95)*B95/100</f>
        <v>0</v>
      </c>
    </row>
    <row r="96" spans="1:5 16383:16384">
      <c r="A96" s="24" t="s">
        <v>70</v>
      </c>
      <c r="B96" s="7">
        <v>0.5</v>
      </c>
      <c r="C96" s="17"/>
      <c r="D96" s="7">
        <f>(20/5*C96)*B96/100</f>
        <v>0</v>
      </c>
    </row>
    <row r="97" spans="1:5 16383:16384">
      <c r="A97" s="24" t="s">
        <v>71</v>
      </c>
      <c r="B97" s="7">
        <v>0.5</v>
      </c>
      <c r="C97" s="17"/>
      <c r="D97" s="7">
        <f>(20/5*C97)*B97/100</f>
        <v>0</v>
      </c>
    </row>
    <row r="98" spans="1:5 16383:16384" s="3" customFormat="1" ht="15.75">
      <c r="A98" s="14" t="s">
        <v>72</v>
      </c>
      <c r="B98" s="15">
        <f>SUM(B99:B100)</f>
        <v>1.5</v>
      </c>
      <c r="C98" s="15"/>
      <c r="D98" s="15">
        <f>SUM(D99:D100)</f>
        <v>0</v>
      </c>
      <c r="E98" s="16"/>
      <c r="XFC98" s="4"/>
      <c r="XFD98" s="4"/>
    </row>
    <row r="99" spans="1:5 16383:16384">
      <c r="A99" s="24" t="s">
        <v>73</v>
      </c>
      <c r="B99" s="7">
        <v>0.8</v>
      </c>
      <c r="C99" s="17"/>
      <c r="D99" s="7">
        <f>(20/5*C99)*B99/100</f>
        <v>0</v>
      </c>
    </row>
    <row r="100" spans="1:5 16383:16384">
      <c r="A100" s="24" t="s">
        <v>74</v>
      </c>
      <c r="B100" s="7">
        <v>0.7</v>
      </c>
      <c r="C100" s="17"/>
      <c r="D100" s="7">
        <f>(20/5*C100)*B100/100</f>
        <v>0</v>
      </c>
    </row>
    <row r="101" spans="1:5 16383:16384">
      <c r="A101" s="26"/>
      <c r="B101" s="27"/>
      <c r="C101" s="28"/>
      <c r="D101" s="27"/>
    </row>
    <row r="102" spans="1:5 16383:16384" s="19" customFormat="1" ht="28.35" customHeight="1">
      <c r="A102" s="10" t="s">
        <v>75</v>
      </c>
      <c r="B102" s="11">
        <f>B103+B107+B112+B118+B124+B130+B136</f>
        <v>10</v>
      </c>
      <c r="C102" s="11"/>
      <c r="D102" s="11">
        <f>D103+D107+D112+D118+D124+D130+D136</f>
        <v>0</v>
      </c>
      <c r="E102" s="12"/>
      <c r="XFC102" s="4"/>
      <c r="XFD102" s="4"/>
    </row>
    <row r="103" spans="1:5 16383:16384" s="3" customFormat="1" ht="15.75">
      <c r="A103" s="14" t="s">
        <v>76</v>
      </c>
      <c r="B103" s="15">
        <f>SUM(B104:B106)</f>
        <v>1.5</v>
      </c>
      <c r="C103" s="15"/>
      <c r="D103" s="15">
        <f>SUM(D104:D106)</f>
        <v>0</v>
      </c>
      <c r="E103" s="16"/>
      <c r="XFC103" s="4"/>
      <c r="XFD103" s="4"/>
    </row>
    <row r="104" spans="1:5 16383:16384">
      <c r="A104" s="24" t="s">
        <v>77</v>
      </c>
      <c r="B104" s="7">
        <v>0.5</v>
      </c>
      <c r="C104" s="17"/>
      <c r="D104" s="7">
        <f>(20/5*C104)*B104/100</f>
        <v>0</v>
      </c>
    </row>
    <row r="105" spans="1:5 16383:16384">
      <c r="A105" s="24" t="s">
        <v>78</v>
      </c>
      <c r="B105" s="7">
        <v>0.5</v>
      </c>
      <c r="C105" s="17"/>
      <c r="D105" s="7">
        <f>(20/5*C105)*B105/100</f>
        <v>0</v>
      </c>
    </row>
    <row r="106" spans="1:5 16383:16384">
      <c r="A106" s="24" t="s">
        <v>79</v>
      </c>
      <c r="B106" s="7">
        <v>0.5</v>
      </c>
      <c r="C106" s="17"/>
      <c r="D106" s="7">
        <f>(20/5*C106)*B106/100</f>
        <v>0</v>
      </c>
    </row>
    <row r="107" spans="1:5 16383:16384" s="3" customFormat="1" ht="15.75">
      <c r="A107" s="14" t="s">
        <v>80</v>
      </c>
      <c r="B107" s="15">
        <f>SUM(B108:B111)</f>
        <v>1.5</v>
      </c>
      <c r="C107" s="15"/>
      <c r="D107" s="15">
        <f>SUM(D108:D111)</f>
        <v>0</v>
      </c>
      <c r="E107" s="16"/>
      <c r="XFC107" s="4"/>
      <c r="XFD107" s="4"/>
    </row>
    <row r="108" spans="1:5 16383:16384">
      <c r="A108" s="24" t="s">
        <v>81</v>
      </c>
      <c r="B108" s="7">
        <v>0.3</v>
      </c>
      <c r="C108" s="17"/>
      <c r="D108" s="7">
        <f>(20/5*C108)*B108/100</f>
        <v>0</v>
      </c>
    </row>
    <row r="109" spans="1:5 16383:16384">
      <c r="A109" s="24" t="s">
        <v>82</v>
      </c>
      <c r="B109" s="7">
        <v>0.4</v>
      </c>
      <c r="C109" s="17"/>
      <c r="D109" s="7">
        <f>(20/5*C109)*B109/100</f>
        <v>0</v>
      </c>
    </row>
    <row r="110" spans="1:5 16383:16384">
      <c r="A110" s="24" t="s">
        <v>120</v>
      </c>
      <c r="B110" s="7">
        <v>0.4</v>
      </c>
      <c r="C110" s="17"/>
      <c r="D110" s="7">
        <f>(20/5*C110)*B110/100</f>
        <v>0</v>
      </c>
    </row>
    <row r="111" spans="1:5 16383:16384">
      <c r="A111" s="24" t="s">
        <v>121</v>
      </c>
      <c r="B111" s="7">
        <v>0.4</v>
      </c>
      <c r="C111" s="17"/>
      <c r="D111" s="7">
        <f>(20/5*C111)*B111/100</f>
        <v>0</v>
      </c>
    </row>
    <row r="112" spans="1:5 16383:16384" s="3" customFormat="1" ht="15.75">
      <c r="A112" s="14" t="s">
        <v>83</v>
      </c>
      <c r="B112" s="15">
        <f>SUM(B113:B117)</f>
        <v>1.5</v>
      </c>
      <c r="C112" s="15"/>
      <c r="D112" s="15">
        <f>SUM(D113:D117)</f>
        <v>0</v>
      </c>
      <c r="E112" s="16"/>
      <c r="XFC112" s="4"/>
      <c r="XFD112" s="4"/>
    </row>
    <row r="113" spans="1:5 16383:16384">
      <c r="A113" s="24" t="s">
        <v>84</v>
      </c>
      <c r="B113" s="7">
        <v>0.3</v>
      </c>
      <c r="C113" s="17"/>
      <c r="D113" s="7">
        <f>(20/5*C113)*B113/100</f>
        <v>0</v>
      </c>
    </row>
    <row r="114" spans="1:5 16383:16384">
      <c r="A114" s="24" t="s">
        <v>85</v>
      </c>
      <c r="B114" s="7">
        <v>0.3</v>
      </c>
      <c r="C114" s="17"/>
      <c r="D114" s="7">
        <f>(20/5*C114)*B114/100</f>
        <v>0</v>
      </c>
    </row>
    <row r="115" spans="1:5 16383:16384">
      <c r="A115" s="24" t="s">
        <v>86</v>
      </c>
      <c r="B115" s="7">
        <v>0.3</v>
      </c>
      <c r="C115" s="17"/>
      <c r="D115" s="7">
        <f>(20/5*C115)*B115/100</f>
        <v>0</v>
      </c>
    </row>
    <row r="116" spans="1:5 16383:16384">
      <c r="A116" s="24" t="s">
        <v>87</v>
      </c>
      <c r="B116" s="7">
        <v>0.3</v>
      </c>
      <c r="C116" s="17"/>
      <c r="D116" s="7">
        <f>(20/5*C116)*B116/100</f>
        <v>0</v>
      </c>
    </row>
    <row r="117" spans="1:5 16383:16384">
      <c r="A117" s="24" t="s">
        <v>88</v>
      </c>
      <c r="B117" s="7">
        <v>0.3</v>
      </c>
      <c r="C117" s="17"/>
      <c r="D117" s="7">
        <f>(20/5*C117)*B117/100</f>
        <v>0</v>
      </c>
    </row>
    <row r="118" spans="1:5 16383:16384" s="3" customFormat="1" ht="15.75">
      <c r="A118" s="14" t="s">
        <v>89</v>
      </c>
      <c r="B118" s="15">
        <f>SUM(B119:B123)</f>
        <v>1.5</v>
      </c>
      <c r="C118" s="15"/>
      <c r="D118" s="15">
        <f>SUM(D119:D123)</f>
        <v>0</v>
      </c>
      <c r="E118" s="16"/>
      <c r="XFC118" s="4"/>
      <c r="XFD118" s="4"/>
    </row>
    <row r="119" spans="1:5 16383:16384">
      <c r="A119" s="24" t="s">
        <v>84</v>
      </c>
      <c r="B119" s="7">
        <v>0.3</v>
      </c>
      <c r="C119" s="17"/>
      <c r="D119" s="7">
        <f>(20/5*C119)*B119/100</f>
        <v>0</v>
      </c>
    </row>
    <row r="120" spans="1:5 16383:16384">
      <c r="A120" s="24" t="s">
        <v>90</v>
      </c>
      <c r="B120" s="7">
        <v>0.3</v>
      </c>
      <c r="C120" s="17"/>
      <c r="D120" s="7">
        <f>(20/5*C120)*B120/100</f>
        <v>0</v>
      </c>
    </row>
    <row r="121" spans="1:5 16383:16384">
      <c r="A121" s="24" t="s">
        <v>91</v>
      </c>
      <c r="B121" s="7">
        <v>0.3</v>
      </c>
      <c r="C121" s="17"/>
      <c r="D121" s="7">
        <f>(20/5*C121)*B121/100</f>
        <v>0</v>
      </c>
    </row>
    <row r="122" spans="1:5 16383:16384">
      <c r="A122" s="24" t="s">
        <v>87</v>
      </c>
      <c r="B122" s="7">
        <v>0.3</v>
      </c>
      <c r="C122" s="17"/>
      <c r="D122" s="7">
        <f>(20/5*C122)*B122/100</f>
        <v>0</v>
      </c>
    </row>
    <row r="123" spans="1:5 16383:16384">
      <c r="A123" s="24" t="s">
        <v>88</v>
      </c>
      <c r="B123" s="7">
        <v>0.3</v>
      </c>
      <c r="C123" s="17"/>
      <c r="D123" s="7">
        <f>(20/5*C123)*B123/100</f>
        <v>0</v>
      </c>
    </row>
    <row r="124" spans="1:5 16383:16384" s="3" customFormat="1" ht="15.75">
      <c r="A124" s="14" t="s">
        <v>92</v>
      </c>
      <c r="B124" s="15">
        <f>SUM(B125:B129)</f>
        <v>1.5</v>
      </c>
      <c r="C124" s="15"/>
      <c r="D124" s="15">
        <f>SUM(D125:D129)</f>
        <v>0</v>
      </c>
      <c r="E124" s="16"/>
      <c r="XFC124" s="4"/>
      <c r="XFD124" s="4"/>
    </row>
    <row r="125" spans="1:5 16383:16384">
      <c r="A125" s="24" t="s">
        <v>84</v>
      </c>
      <c r="B125" s="7">
        <v>0.3</v>
      </c>
      <c r="C125" s="17"/>
      <c r="D125" s="7">
        <f>(20/5*C125)*B125/100</f>
        <v>0</v>
      </c>
    </row>
    <row r="126" spans="1:5 16383:16384">
      <c r="A126" s="24" t="s">
        <v>93</v>
      </c>
      <c r="B126" s="7">
        <v>0.3</v>
      </c>
      <c r="C126" s="17"/>
      <c r="D126" s="7">
        <f>(20/5*C126)*B126/100</f>
        <v>0</v>
      </c>
    </row>
    <row r="127" spans="1:5 16383:16384">
      <c r="A127" s="24" t="s">
        <v>94</v>
      </c>
      <c r="B127" s="7">
        <v>0.3</v>
      </c>
      <c r="C127" s="17"/>
      <c r="D127" s="7">
        <f>(20/5*C127)*B127/100</f>
        <v>0</v>
      </c>
    </row>
    <row r="128" spans="1:5 16383:16384">
      <c r="A128" s="24" t="s">
        <v>87</v>
      </c>
      <c r="B128" s="7">
        <v>0.3</v>
      </c>
      <c r="C128" s="17"/>
      <c r="D128" s="7">
        <f>(20/5*C128)*B128/100</f>
        <v>0</v>
      </c>
    </row>
    <row r="129" spans="1:5 16383:16384">
      <c r="A129" s="24" t="s">
        <v>88</v>
      </c>
      <c r="B129" s="7">
        <v>0.3</v>
      </c>
      <c r="C129" s="17"/>
      <c r="D129" s="7">
        <f>(20/5*C129)*B129/100</f>
        <v>0</v>
      </c>
    </row>
    <row r="130" spans="1:5 16383:16384" s="3" customFormat="1" ht="15.75">
      <c r="A130" s="14" t="s">
        <v>95</v>
      </c>
      <c r="B130" s="15">
        <f>SUM(B131:B135)</f>
        <v>1.5</v>
      </c>
      <c r="C130" s="15"/>
      <c r="D130" s="15">
        <f>SUM(D131:D135)</f>
        <v>0</v>
      </c>
      <c r="E130" s="16"/>
      <c r="XFC130" s="4"/>
      <c r="XFD130" s="4"/>
    </row>
    <row r="131" spans="1:5 16383:16384">
      <c r="A131" s="24" t="s">
        <v>84</v>
      </c>
      <c r="B131" s="7">
        <v>0.3</v>
      </c>
      <c r="C131" s="17"/>
      <c r="D131" s="7">
        <f>(20/5*C131)*B131/100</f>
        <v>0</v>
      </c>
    </row>
    <row r="132" spans="1:5 16383:16384">
      <c r="A132" s="24" t="s">
        <v>96</v>
      </c>
      <c r="B132" s="7">
        <v>0.3</v>
      </c>
      <c r="C132" s="17"/>
      <c r="D132" s="7">
        <f>(20/5*C132)*B132/100</f>
        <v>0</v>
      </c>
    </row>
    <row r="133" spans="1:5 16383:16384">
      <c r="A133" s="24" t="s">
        <v>97</v>
      </c>
      <c r="B133" s="7">
        <v>0.3</v>
      </c>
      <c r="C133" s="17"/>
      <c r="D133" s="7">
        <f>(20/5*C133)*B133/100</f>
        <v>0</v>
      </c>
    </row>
    <row r="134" spans="1:5 16383:16384">
      <c r="A134" s="24" t="s">
        <v>98</v>
      </c>
      <c r="B134" s="7">
        <v>0.3</v>
      </c>
      <c r="C134" s="17"/>
      <c r="D134" s="7">
        <f>(20/5*C134)*B134/100</f>
        <v>0</v>
      </c>
    </row>
    <row r="135" spans="1:5 16383:16384">
      <c r="A135" s="24" t="s">
        <v>99</v>
      </c>
      <c r="B135" s="7">
        <v>0.3</v>
      </c>
      <c r="C135" s="17"/>
      <c r="D135" s="7">
        <f>(20/5*C135)*B135/100</f>
        <v>0</v>
      </c>
    </row>
    <row r="136" spans="1:5 16383:16384" s="3" customFormat="1" ht="15.75">
      <c r="A136" s="14" t="s">
        <v>100</v>
      </c>
      <c r="B136" s="15">
        <f>SUM(B137:B141)</f>
        <v>1</v>
      </c>
      <c r="C136" s="15"/>
      <c r="D136" s="15">
        <f>SUM(D137:D141)</f>
        <v>0</v>
      </c>
      <c r="E136" s="16"/>
      <c r="XFC136" s="4"/>
      <c r="XFD136" s="4"/>
    </row>
    <row r="137" spans="1:5 16383:16384">
      <c r="A137" s="24" t="s">
        <v>101</v>
      </c>
      <c r="B137" s="7">
        <v>0.2</v>
      </c>
      <c r="C137" s="17"/>
      <c r="D137" s="7">
        <f>(20/5*C137)*B137/100</f>
        <v>0</v>
      </c>
    </row>
    <row r="138" spans="1:5 16383:16384">
      <c r="A138" s="24" t="s">
        <v>102</v>
      </c>
      <c r="B138" s="7">
        <v>0.2</v>
      </c>
      <c r="C138" s="17"/>
      <c r="D138" s="7">
        <f>(20/5*C138)*B138/100</f>
        <v>0</v>
      </c>
    </row>
    <row r="139" spans="1:5 16383:16384">
      <c r="A139" s="24" t="s">
        <v>103</v>
      </c>
      <c r="B139" s="7">
        <v>0.2</v>
      </c>
      <c r="C139" s="17"/>
      <c r="D139" s="7">
        <f>(20/5*C139)*B139/100</f>
        <v>0</v>
      </c>
    </row>
    <row r="140" spans="1:5 16383:16384">
      <c r="A140" s="24" t="s">
        <v>104</v>
      </c>
      <c r="B140" s="7">
        <v>0.2</v>
      </c>
      <c r="C140" s="17"/>
      <c r="D140" s="7">
        <f>(20/5*C140)*B140/100</f>
        <v>0</v>
      </c>
    </row>
    <row r="141" spans="1:5 16383:16384">
      <c r="A141" s="24" t="s">
        <v>105</v>
      </c>
      <c r="B141" s="7">
        <v>0.2</v>
      </c>
      <c r="C141" s="17"/>
      <c r="D141" s="7">
        <f>(20/5*C141)*B141/100</f>
        <v>0</v>
      </c>
    </row>
    <row r="142" spans="1:5 16383:16384">
      <c r="A142" s="26"/>
      <c r="B142" s="27"/>
      <c r="C142" s="29"/>
      <c r="D142" s="27"/>
    </row>
    <row r="143" spans="1:5 16383:16384" s="19" customFormat="1" ht="28.35" customHeight="1">
      <c r="A143" s="37" t="s">
        <v>106</v>
      </c>
      <c r="B143" s="37"/>
      <c r="C143" s="37"/>
      <c r="D143" s="37"/>
      <c r="E143" s="11">
        <f>D102+D49+D15</f>
        <v>0</v>
      </c>
      <c r="XFC143" s="4"/>
      <c r="XFD143" s="4"/>
    </row>
    <row r="145" spans="1:5" ht="15.75">
      <c r="A145" s="20" t="s">
        <v>112</v>
      </c>
    </row>
    <row r="146" spans="1:5">
      <c r="A146" s="21" t="s">
        <v>118</v>
      </c>
    </row>
    <row r="147" spans="1:5">
      <c r="A147" s="21" t="s">
        <v>117</v>
      </c>
    </row>
    <row r="148" spans="1:5">
      <c r="A148" s="21" t="s">
        <v>116</v>
      </c>
    </row>
    <row r="149" spans="1:5">
      <c r="A149" s="21" t="s">
        <v>115</v>
      </c>
    </row>
    <row r="150" spans="1:5">
      <c r="A150" s="21" t="s">
        <v>114</v>
      </c>
    </row>
    <row r="151" spans="1:5">
      <c r="A151" s="21" t="s">
        <v>113</v>
      </c>
    </row>
    <row r="154" spans="1:5" s="3" customFormat="1" ht="21.4" customHeight="1">
      <c r="A154" s="33" t="s">
        <v>107</v>
      </c>
      <c r="B154" s="33"/>
      <c r="C154" s="33"/>
      <c r="D154" s="33"/>
      <c r="E154" s="33"/>
    </row>
    <row r="155" spans="1:5" ht="21.4" customHeight="1">
      <c r="A155" s="22" t="s">
        <v>108</v>
      </c>
      <c r="B155" s="22" t="s">
        <v>122</v>
      </c>
      <c r="C155" s="34" t="s">
        <v>109</v>
      </c>
      <c r="D155" s="34"/>
      <c r="E155" s="34"/>
    </row>
    <row r="156" spans="1:5" ht="21.4" customHeight="1">
      <c r="A156" s="23"/>
      <c r="B156" s="23"/>
      <c r="C156" s="36"/>
      <c r="D156" s="36"/>
      <c r="E156" s="36"/>
    </row>
    <row r="157" spans="1:5" s="3" customFormat="1" ht="21.4" customHeight="1">
      <c r="A157" s="33" t="s">
        <v>110</v>
      </c>
      <c r="B157" s="33"/>
      <c r="C157" s="33"/>
      <c r="D157" s="33"/>
      <c r="E157" s="33"/>
    </row>
    <row r="158" spans="1:5" ht="21.4" customHeight="1">
      <c r="A158" s="22" t="s">
        <v>108</v>
      </c>
      <c r="B158" s="22" t="s">
        <v>122</v>
      </c>
      <c r="C158" s="34" t="s">
        <v>109</v>
      </c>
      <c r="D158" s="34"/>
      <c r="E158" s="34"/>
    </row>
    <row r="159" spans="1:5" ht="21.4" customHeight="1">
      <c r="A159" s="23"/>
      <c r="B159" s="23"/>
      <c r="C159" s="36"/>
      <c r="D159" s="36"/>
      <c r="E159" s="36"/>
    </row>
    <row r="160" spans="1:5" s="3" customFormat="1" ht="21.4" customHeight="1">
      <c r="A160" s="33" t="s">
        <v>111</v>
      </c>
      <c r="B160" s="33"/>
      <c r="C160" s="33"/>
      <c r="D160" s="33"/>
      <c r="E160" s="33"/>
    </row>
    <row r="161" spans="1:5" ht="21.4" customHeight="1">
      <c r="A161" s="22" t="s">
        <v>108</v>
      </c>
      <c r="B161" s="22" t="s">
        <v>4</v>
      </c>
      <c r="C161" s="34" t="s">
        <v>109</v>
      </c>
      <c r="D161" s="34"/>
      <c r="E161" s="34"/>
    </row>
    <row r="162" spans="1:5" ht="21.4" customHeight="1">
      <c r="A162" s="23"/>
      <c r="B162" s="23"/>
      <c r="C162" s="36"/>
      <c r="D162" s="36"/>
      <c r="E162" s="36"/>
    </row>
    <row r="163" spans="1:5">
      <c r="B163" s="4"/>
    </row>
  </sheetData>
  <sheetProtection algorithmName="SHA-512" hashValue="+FiyMFzKYwmG+4XVmjHgGqNozY1ooQx0Gm/2J7alBbIi7Nc+0kMSPyu68xwELYgu/rVYVhBXb4tdHn/4HambOg==" saltValue="cM0JJX2XKvLaMZsw7+DIdA==" spinCount="100000" sheet="1" objects="1" scenarios="1" selectLockedCells="1"/>
  <mergeCells count="22">
    <mergeCell ref="C159:E159"/>
    <mergeCell ref="A160:E160"/>
    <mergeCell ref="C161:E161"/>
    <mergeCell ref="C162:E162"/>
    <mergeCell ref="A143:D143"/>
    <mergeCell ref="A154:E154"/>
    <mergeCell ref="C155:E155"/>
    <mergeCell ref="C156:E156"/>
    <mergeCell ref="A157:E157"/>
    <mergeCell ref="C158:E158"/>
    <mergeCell ref="C13:E13"/>
    <mergeCell ref="A1:E1"/>
    <mergeCell ref="A2:E2"/>
    <mergeCell ref="A3:E3"/>
    <mergeCell ref="A5:E5"/>
    <mergeCell ref="A6:C6"/>
    <mergeCell ref="D6:E6"/>
    <mergeCell ref="A7:C7"/>
    <mergeCell ref="D7:E7"/>
    <mergeCell ref="B9:E9"/>
    <mergeCell ref="B10:E10"/>
    <mergeCell ref="B11:E11"/>
  </mergeCells>
  <dataValidations count="2">
    <dataValidation type="list" showErrorMessage="1" sqref="C17:C21 C23:C29 C31:C34 C36:C41 C99:C100 C51:C55 C57:C63 C65:C70 C72:C78 C80:C86 C88:C93 C95:C97 C43:C47 C104:C106 C108:C111 C113:C117 C119:C123 C125:C129 C131:C135 C137:C141" xr:uid="{9E8E28F4-953C-4260-926A-F8C23DB7C921}">
      <formula1>"0,1,2,3,4,5"</formula1>
    </dataValidation>
    <dataValidation showErrorMessage="1" sqref="C48 C101 C142" xr:uid="{5D92CF3E-4762-4AB7-A257-FBE8129D261D}"/>
  </dataValidations>
  <pageMargins left="0.25" right="0.25" top="0.75" bottom="0.75" header="0.3" footer="0.3"/>
  <pageSetup paperSize="9" scale="80" fitToHeight="0" pageOrder="overThenDown" orientation="portrait" useFirstPageNumber="1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Nuno de Oliveira e Silva</cp:lastModifiedBy>
  <cp:revision>14</cp:revision>
  <cp:lastPrinted>2025-11-21T19:08:27Z</cp:lastPrinted>
  <dcterms:created xsi:type="dcterms:W3CDTF">2025-11-21T14:46:03Z</dcterms:created>
  <dcterms:modified xsi:type="dcterms:W3CDTF">2025-11-21T19:44:45Z</dcterms:modified>
</cp:coreProperties>
</file>