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áudia Rodrigues\Downloads\"/>
    </mc:Choice>
  </mc:AlternateContent>
  <xr:revisionPtr revIDLastSave="0" documentId="13_ncr:1_{1773CFED-3BF5-4A8A-96B1-4C60254464F6}" xr6:coauthVersionLast="47" xr6:coauthVersionMax="47" xr10:uidLastSave="{00000000-0000-0000-0000-000000000000}"/>
  <bookViews>
    <workbookView xWindow="-98" yWindow="-98" windowWidth="21795" windowHeight="12975" xr2:uid="{6320917B-2F93-45C3-8872-A75B9B18E8DE}"/>
  </bookViews>
  <sheets>
    <sheet name="ESTÁGIO - GRAU I" sheetId="1" r:id="rId1"/>
  </sheets>
  <definedNames>
    <definedName name="_xlnm.Print_Area" localSheetId="0">'ESTÁGIO - GRAU I'!$A$1:$J$53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10" i="1"/>
  <c r="I51" i="1"/>
  <c r="J51" i="1" s="1"/>
  <c r="I50" i="1"/>
  <c r="I49" i="1"/>
  <c r="I46" i="1"/>
  <c r="I47" i="1"/>
  <c r="I48" i="1"/>
  <c r="I45" i="1"/>
  <c r="I44" i="1"/>
  <c r="I43" i="1"/>
  <c r="I42" i="1"/>
  <c r="I41" i="1"/>
  <c r="I40" i="1"/>
  <c r="J40" i="1" s="1"/>
  <c r="I39" i="1"/>
  <c r="I38" i="1"/>
  <c r="J38" i="1" s="1"/>
  <c r="I37" i="1"/>
  <c r="I35" i="1"/>
  <c r="I34" i="1"/>
  <c r="I33" i="1"/>
  <c r="I32" i="1"/>
  <c r="I24" i="1"/>
  <c r="I25" i="1"/>
  <c r="I26" i="1"/>
  <c r="I27" i="1"/>
  <c r="I28" i="1"/>
  <c r="I29" i="1"/>
  <c r="I30" i="1"/>
  <c r="I31" i="1"/>
  <c r="I18" i="1"/>
  <c r="I19" i="1"/>
  <c r="I20" i="1"/>
  <c r="I21" i="1"/>
  <c r="I22" i="1"/>
  <c r="I23" i="1"/>
  <c r="I13" i="1"/>
  <c r="I14" i="1"/>
  <c r="I15" i="1"/>
  <c r="I16" i="1"/>
  <c r="I17" i="1"/>
  <c r="I11" i="1"/>
  <c r="I12" i="1"/>
  <c r="J41" i="1" l="1"/>
  <c r="J35" i="1"/>
  <c r="J45" i="1"/>
  <c r="J49" i="1"/>
  <c r="J10" i="1"/>
  <c r="J43" i="1"/>
  <c r="J18" i="1"/>
  <c r="J24" i="1"/>
  <c r="J32" i="1"/>
  <c r="J13" i="1"/>
  <c r="J53" i="1" l="1"/>
  <c r="H55" i="1" s="1"/>
</calcChain>
</file>

<file path=xl/sharedStrings.xml><?xml version="1.0" encoding="utf-8"?>
<sst xmlns="http://schemas.openxmlformats.org/spreadsheetml/2006/main" count="92" uniqueCount="88">
  <si>
    <t>4. Atitudes e Comportamentos</t>
  </si>
  <si>
    <t>4.1  Assiduidade</t>
  </si>
  <si>
    <t>4.2 Pontualidade</t>
  </si>
  <si>
    <t>4.3 Iniciativa</t>
  </si>
  <si>
    <t>3.2  Criatividade,  originalidade  e  assertividade  das  tarefas/atividades  organizadas  e dinamizadas, das estratégias implementadas e dos recursos utilizados.</t>
  </si>
  <si>
    <t>3.3   Clareza   e   assertividade   da   comunicação   estabelecida   com   os   demais coorganizadores e participantes.</t>
  </si>
  <si>
    <t>3.4 Cumprimento das normas de higiene e das regras de segurança.</t>
  </si>
  <si>
    <t>3.5  Criação  de  um  ambiente  favorável  ao  desenvolvimento  das  tarefas/atividades propostas.</t>
  </si>
  <si>
    <t>3.6 Conceção de iguais oportunidades de participação e de promoção da integração dos praticantes</t>
  </si>
  <si>
    <t>3.7  Disponibilidade  para  o  atendimento  e  apoio  aos  demais  coorganizadores  e participantes</t>
  </si>
  <si>
    <t>3.8 Reflexão crítica/autoavaliação sobre o seu desempenho na organização, dinamização e participação em outras tarefas/atividades, apresentando propostas de melhoria.</t>
  </si>
  <si>
    <t>a)    Conhecimento  aprofundado  das  técnicas,  táticas,  regras  e  regulamentos específicos da modalidade.</t>
  </si>
  <si>
    <t>b)    Adequação e proficiência das exemplificações e ajudas no desempenho dos praticantes.</t>
  </si>
  <si>
    <t>c)     Avaliação   da   evolução   dos   praticantes   analisando   as   atitudes,   os comportamentos e os resultados alcançados.</t>
  </si>
  <si>
    <t>d)    Utilização  dos  resultados  da  avaliação  da  evolução  dos  praticantes  na preparação, organização e realização das sessões seguintes.</t>
  </si>
  <si>
    <t>e)    Reflexão crítica/autoavaliação sobre o seu desempenho na condução  das sessões de treino e de competição (se aplicável), apresentando estratégias de melhoria.</t>
  </si>
  <si>
    <t>a)      Clareza e assertividade da comunicação com os praticantes e dos feedbacks facultados.</t>
  </si>
  <si>
    <t>b)      Cumprimento das normas de higiene e das regras de segurança.</t>
  </si>
  <si>
    <t>c)      Gestão do tempo destinado a cada atividade/segmento da sessão.</t>
  </si>
  <si>
    <t>d)      Criação de um clima favorável à aprendizagem.</t>
  </si>
  <si>
    <t>e)      Conceção  de  iguais  oportunidades  de  participação  e  de  promoção  da integração dos praticantes</t>
  </si>
  <si>
    <t>f)       Disponibilidade para o atendimento e apoio aos praticantes.</t>
  </si>
  <si>
    <t>1.2 Organização e estruturação de cada sessão (cumprimento dos seus elementos estruturantes) e da sequência entre as várias sessões.</t>
  </si>
  <si>
    <t>1.3 Criatividade e originalidade das atividades propostas, das estratégias a implementar e dos recursos a utilizar.</t>
  </si>
  <si>
    <t xml:space="preserve">Percentagem </t>
  </si>
  <si>
    <t>Atividades Obrigatórias</t>
  </si>
  <si>
    <t xml:space="preserve">Critérios de Avaliação </t>
  </si>
  <si>
    <t xml:space="preserve">1. Programar e articular (em conjunto com o Coordenador de Estágio e com o Tutor), as sessões de treino e de competição
</t>
  </si>
  <si>
    <t>2. Conduzir as sessões de treino e de competição</t>
  </si>
  <si>
    <t>Ponderação</t>
  </si>
  <si>
    <t>Classificação Ponderada</t>
  </si>
  <si>
    <t>Valores</t>
  </si>
  <si>
    <t>2.2  Competências Pedagógicas (25%)</t>
  </si>
  <si>
    <t>B.    Referências e Fontes</t>
  </si>
  <si>
    <t xml:space="preserve">C.    Bibliografia     </t>
  </si>
  <si>
    <t>A.3.   Atualização diária do Dossier de Treinador.</t>
  </si>
  <si>
    <t>Elementos de Avaliação</t>
  </si>
  <si>
    <r>
      <rPr>
        <b/>
        <sz val="22"/>
        <color theme="1"/>
        <rFont val="Calibri"/>
        <family val="2"/>
        <scheme val="minor"/>
      </rPr>
      <t>Desempenho</t>
    </r>
    <r>
      <rPr>
        <sz val="22"/>
        <color theme="1"/>
        <rFont val="Calibri"/>
        <family val="2"/>
        <scheme val="minor"/>
      </rPr>
      <t xml:space="preserve"> (no exercício concreto) </t>
    </r>
    <r>
      <rPr>
        <b/>
        <sz val="22"/>
        <color theme="1"/>
        <rFont val="Calibri"/>
        <family val="2"/>
        <scheme val="minor"/>
      </rPr>
      <t>da Função - 60%</t>
    </r>
  </si>
  <si>
    <t>Dossier de Treinador  - 30%</t>
  </si>
  <si>
    <t xml:space="preserve">A.1. Apresentação das evidências respeitantes ao PIE, Planeamento e condução das sessões de treino e de competição , à Organização e participação em outras tarefas/atividades e à Análise crítica do Tutor. </t>
  </si>
  <si>
    <t>A.1.   Cumprimento   das   diferentes   fases   de construção do Relatório de Estágio;</t>
  </si>
  <si>
    <t>B. Conteúdo</t>
  </si>
  <si>
    <t>B.1.   Desenvolvimento adequado dos argumentos e detalhes.</t>
  </si>
  <si>
    <t>B.2.   Coerência   dos   dados   e   das   análises apresentadas.</t>
  </si>
  <si>
    <t>C. Apresentação</t>
  </si>
  <si>
    <t>C.1.   Clareza,  criatividade  e  originalidade  da linguagem utilizada.</t>
  </si>
  <si>
    <t>C.2.   Variedade  do vocabulário  e aplicação da terminologia específica da modalidade.</t>
  </si>
  <si>
    <t xml:space="preserve">C.3. Correção (ortográfica, gramatical e de
pontuação) da redação. </t>
  </si>
  <si>
    <t>C.4. Formatação dos textos (espaçamento,
fonte, margens, alinhamento, etc.).</t>
  </si>
  <si>
    <t>D. Referências e Fontes</t>
  </si>
  <si>
    <t>D.1. Referenciação de todas as informaçõesexternas.</t>
  </si>
  <si>
    <t>D.2. Recurso a fontes confiáveis, académicas ou
reconhecidas no campo.</t>
  </si>
  <si>
    <t>E. Bibliografia</t>
  </si>
  <si>
    <t>A.2.   Cumprimento da referência da dimensão do relatório (10 a 15 páginas)</t>
  </si>
  <si>
    <t xml:space="preserve">3. Organizar,  dinamizar e participar  em outras tarefas/atividades (de  promoção/divulgação da modalidade e angariação de novos praticantes, administrativas, formativas, lúdicas e/ou de âmbito social) relacionadas com o exercício da função de Treinador) </t>
  </si>
  <si>
    <t>Classificação Atribuída</t>
  </si>
  <si>
    <r>
      <rPr>
        <b/>
        <sz val="11"/>
        <color theme="1"/>
        <rFont val="Calibri"/>
        <family val="2"/>
        <scheme val="minor"/>
      </rPr>
      <t xml:space="preserve">1.     Elaborar o Relatório de Estágio, o qual deve contemplar as seguintes fases e elementos:
</t>
    </r>
    <r>
      <rPr>
        <u/>
        <sz val="11"/>
        <color theme="1"/>
        <rFont val="Calibri"/>
        <family val="2"/>
        <scheme val="minor"/>
      </rPr>
      <t>1.1 Integração</t>
    </r>
    <r>
      <rPr>
        <sz val="11"/>
        <color theme="1"/>
        <rFont val="Calibri"/>
        <family val="2"/>
        <scheme val="minor"/>
      </rPr>
      <t xml:space="preserve">
1.1.1. Enquadramento do Estágio no Curso de Treinadores e uma referência sucinta o modo como o relatório está organizado.
</t>
    </r>
    <r>
      <rPr>
        <u/>
        <sz val="11"/>
        <color theme="1"/>
        <rFont val="Calibri"/>
        <family val="2"/>
        <scheme val="minor"/>
      </rPr>
      <t>1.2 Desenvolvimento</t>
    </r>
    <r>
      <rPr>
        <sz val="11"/>
        <color theme="1"/>
        <rFont val="Calibri"/>
        <family val="2"/>
        <scheme val="minor"/>
      </rPr>
      <t xml:space="preserve">
1.2.1.  Identificação dos objetivos do Estágio e um comentário breve ao seu grau de concretização.
1.2.2.  Relato   global   do   percurso  percorrido   pelo   Treinador
Estagiário durante o Estágio, onde conste:
1.2.2.1. Uma Análise caracterizadora da Entidade de Acolhimento;
1.2.2.2. A Descrição das funções e responsabilidades do treinador Estagiário;
1.2.2.2. A Descrição resumida das prncipais tarefas e atividades desenvolvidas
</t>
    </r>
    <r>
      <rPr>
        <u/>
        <sz val="11"/>
        <color theme="1"/>
        <rFont val="Calibri"/>
        <family val="2"/>
        <scheme val="minor"/>
      </rPr>
      <t xml:space="preserve">1.3. Conclusão
</t>
    </r>
    <r>
      <rPr>
        <sz val="11"/>
        <color theme="1"/>
        <rFont val="Calibri"/>
        <family val="2"/>
        <scheme val="minor"/>
      </rPr>
      <t>1.3.1. Apreciação crítica ao processo de estágio no desenvolvimento pessoal e profissional do treinador estagiário, abordando:
1.3.1.1.  A relação com os diferentes intervenientes;
1.3.1.2.  A forma como decorreu o processo de integração na
Entidade de Acolhimento.
1.3.1.3.  A    apresentação    das    competências    pessoais    e profissionais adquiridas;
1.3.1.4.  A indicação das expectativas do Treinador Estagiário apresentando sugestões práticas ou reflexões para ações futuras</t>
    </r>
  </si>
  <si>
    <t>B.1.   Referenciação  de  todas  as  informações externas, de acordo com a norma APA (a webgrafia deve conter ainda o URL e a data de consulta).</t>
  </si>
  <si>
    <t>C.1. Indicação das referências bibliográficas, videográficas ou outras consultadas, de acordo com a norma APA (a webgrafia deve conter ainda o URL e a data de consulta).</t>
  </si>
  <si>
    <t>A.   Estrutura/ Organização e apresentação do Dossier de Treinador</t>
  </si>
  <si>
    <r>
      <rPr>
        <b/>
        <sz val="18"/>
        <color theme="1"/>
        <rFont val="Calibri"/>
        <family val="2"/>
        <scheme val="minor"/>
      </rPr>
      <t xml:space="preserve"> CURSO DE TREINADORES DE ESCALADA DE COMPETIÇÃO - GRAU I</t>
    </r>
    <r>
      <rPr>
        <b/>
        <sz val="11"/>
        <color theme="1"/>
        <rFont val="Calibri"/>
        <family val="2"/>
        <scheme val="minor"/>
      </rPr>
      <t xml:space="preserve">
REGULAMENTO DE ESTÁGIO- PONDERAÇÃO CURRICULAR</t>
    </r>
  </si>
  <si>
    <t>1.1  Planificação detalhada e coerente de acordo com os objetivos definidos e com o contexto.</t>
  </si>
  <si>
    <t>3.1 Coerência das tarefas/atividades organizadas e dinamizadas de acordo com os objetivos definidos e com o contexto.</t>
  </si>
  <si>
    <t>4 = Cumpre de forma excelente.
3 = Cumpre de forma muito satisfatória.
2 = Cumpre de forma satisfatória.
1 = Cumpre de forma  insatisfatória.
0 = Não cumpre.</t>
  </si>
  <si>
    <t>B.2.   Recurso a fontes confiáveis, académicas ou reconhecidas no campo.</t>
  </si>
  <si>
    <t xml:space="preserve">E.1. Indicação das referências bibliográficas, videográficas ou outras
consultadas.  </t>
  </si>
  <si>
    <r>
      <rPr>
        <b/>
        <sz val="11"/>
        <color theme="1"/>
        <rFont val="Calibri"/>
        <family val="2"/>
        <scheme val="minor"/>
      </rPr>
      <t>1. Construir e organizar o Dossier de Estágio, apresentando as seguintes evidências: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 xml:space="preserve">1.1. Plano Individual de Estágio (PIE), onde deve constar: </t>
    </r>
    <r>
      <rPr>
        <sz val="11"/>
        <color theme="1"/>
        <rFont val="Calibri"/>
        <family val="2"/>
        <scheme val="minor"/>
      </rPr>
      <t xml:space="preserve">
1.1.1. A identificação e caraterização da Entidade de Acolhimento (EA)
bem como os locais onde se realiza o Estágio;
1.1.2. A identificação e caraterização dos intervenientes na realização
do Estágio;
1.1.3. O período, ou períodos, em que o Estágio se realizou, fixando
as datas de início e fim do Estágio;
1.1.4. A identificação e caraterização do grupo de trabalho (atletas,
escalões e níveis competitivos);
1.1.5. Os objetivos específicos definidos para o Estágio na modalidade
em causa, respeitando, necessariamente, os objetivos gerais
inicialmente estabelecidos;
1.1.6. A identificação das tarefas/atividades a desenvolver; 
1.1.7. O cronograma das tarefas/atividades a desenvolver, com
indicação da data de início e data de conclusão;
1.1.8. A planificação da avaliação intermédia;
1.1.9. Data e local de entrega do Relatório de Estágio e do Dossiê de
Treinador;
1.1.10. Assinaturas do Coordenador de Estágios, do Tutor e do
Treinador Estagiário.
</t>
    </r>
    <r>
      <rPr>
        <u/>
        <sz val="11"/>
        <color theme="1"/>
        <rFont val="Calibri"/>
        <family val="2"/>
        <scheme val="minor"/>
      </rPr>
      <t>1.2. Planeamento e condução das sessões de treino e de competição 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1.2.1. Planificações das sessões de treino e de competição (se
aplicável); 
1.2.2. Documentação adstrita ao planeamento das sessões de treino
e de competição , nomeadamente: 
1.2.2.1. Folhas de presença dos praticantes;
1.2.2.2. Fichas de registo da análise e avaliação da evolução dos
praticantes;
1.2.2.3. Convocatórias para as competições (se aplicável);
1.2.2.4. Fichas de competição/boletins de jogo (se aplicável);
1.2.2.5. Resultados alcançados.
1.2.3. Breve reflexão crítica/autoavaliação do Treinador Estagiário
sobre o seu desempenho no planeamento e na condução das
sessões de treino e de competição. 
</t>
    </r>
    <r>
      <rPr>
        <u/>
        <sz val="11"/>
        <color theme="1"/>
        <rFont val="Calibri"/>
        <family val="2"/>
        <scheme val="minor"/>
      </rPr>
      <t xml:space="preserve">1.3.   Organização   e   participação   em   outras   tarefas/atividades
relacionadas com o exercício da função de Treinador, nomeadamente administrativas, desportivas, lúdicas e/ou de âmbito social:
</t>
    </r>
    <r>
      <rPr>
        <sz val="11"/>
        <color theme="1"/>
        <rFont val="Calibri"/>
        <family val="2"/>
        <scheme val="minor"/>
      </rPr>
      <t xml:space="preserve">1.3.1.  Identificação e caraterização das tarefas/atividades realizadas;
1.3.2. Documentação  adstrita  à  organização,  dinamização  e participação em outras tarefas/atividades relacionadas com o exercício da função de treinador.
1.3.3.  Breve reflexão crítica/autoavaliação sobre o seu desempenho na organização, dinamização e participação em outras tarefas/atividades relacionadas com o exercício da função de Treinador.
</t>
    </r>
    <r>
      <rPr>
        <u/>
        <sz val="11"/>
        <color theme="1"/>
        <rFont val="Calibri"/>
        <family val="2"/>
        <scheme val="minor"/>
      </rPr>
      <t>1.4.   Análise critica do Tutor</t>
    </r>
  </si>
  <si>
    <t>A.2. Adequação  das  evidências  apresentadas de acordo com os objetivos definidos..</t>
  </si>
  <si>
    <t>A. Estrutura/ Organização</t>
  </si>
  <si>
    <t>Relatório de Estágio - 10%</t>
  </si>
  <si>
    <t>Menção</t>
  </si>
  <si>
    <t>CLASSIFICAÇÃO  FINAL (Valores)</t>
  </si>
  <si>
    <t>Classificação Atividade</t>
  </si>
  <si>
    <t>Nome Completo</t>
  </si>
  <si>
    <t>NIF</t>
  </si>
  <si>
    <t>2.1 Competências Técnicas 
(25%)</t>
  </si>
  <si>
    <t>NIF:</t>
  </si>
  <si>
    <t>Data e Assinatura</t>
  </si>
  <si>
    <t>O(A)  COORDENADOR(A) DE CURSO</t>
  </si>
  <si>
    <t xml:space="preserve">O(A)TUTOR(A) </t>
  </si>
  <si>
    <t>O(A) TREINADOR(A) ESTAGIÁRIO(A)</t>
  </si>
  <si>
    <t>N.º e Grau do TPTD de Escalada Desportiva</t>
  </si>
  <si>
    <t xml:space="preserve">N.º e Grau do TPTD de Escalada Desportiva </t>
  </si>
  <si>
    <t>Código do Curso:</t>
  </si>
  <si>
    <t>Entidade Formadora:</t>
  </si>
  <si>
    <t>Entidade de Acolhimento:</t>
  </si>
  <si>
    <t>Nome completo do(a) Treinador(a) Estagiário(a):</t>
  </si>
  <si>
    <t>Data e Local do Estágio: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</si>
</sst>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</font>
    <font>
      <sz val="11"/>
      <color theme="1"/>
      <name val="Calibri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9" fontId="2" fillId="3" borderId="51" xfId="1" applyFont="1" applyFill="1" applyBorder="1" applyAlignment="1">
      <alignment horizontal="center" vertical="center" wrapText="1"/>
    </xf>
    <xf numFmtId="9" fontId="0" fillId="3" borderId="35" xfId="0" applyNumberFormat="1" applyFill="1" applyBorder="1" applyAlignment="1">
      <alignment vertical="center" wrapText="1"/>
    </xf>
    <xf numFmtId="0" fontId="0" fillId="3" borderId="34" xfId="0" applyFill="1" applyBorder="1" applyAlignment="1">
      <alignment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9" fontId="12" fillId="4" borderId="44" xfId="0" applyNumberFormat="1" applyFont="1" applyFill="1" applyBorder="1" applyAlignment="1">
      <alignment horizontal="center" vertical="center" wrapText="1"/>
    </xf>
    <xf numFmtId="9" fontId="5" fillId="4" borderId="44" xfId="0" applyNumberFormat="1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2" fontId="10" fillId="6" borderId="1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14" fillId="8" borderId="19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vertical="center" wrapText="1"/>
    </xf>
    <xf numFmtId="0" fontId="16" fillId="8" borderId="61" xfId="0" applyFont="1" applyFill="1" applyBorder="1" applyAlignment="1">
      <alignment vertical="center" wrapText="1"/>
    </xf>
    <xf numFmtId="0" fontId="16" fillId="8" borderId="64" xfId="0" applyFont="1" applyFill="1" applyBorder="1" applyAlignment="1">
      <alignment vertical="center" wrapText="1"/>
    </xf>
    <xf numFmtId="0" fontId="16" fillId="8" borderId="13" xfId="0" applyFont="1" applyFill="1" applyBorder="1" applyAlignment="1">
      <alignment vertical="center" wrapText="1"/>
    </xf>
    <xf numFmtId="0" fontId="19" fillId="0" borderId="0" xfId="0" applyFont="1"/>
    <xf numFmtId="0" fontId="19" fillId="7" borderId="47" xfId="0" applyFont="1" applyFill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7" borderId="60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/>
    </xf>
    <xf numFmtId="0" fontId="19" fillId="7" borderId="59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textRotation="90" wrapText="1"/>
    </xf>
    <xf numFmtId="0" fontId="11" fillId="5" borderId="16" xfId="0" applyFont="1" applyFill="1" applyBorder="1" applyAlignment="1">
      <alignment horizontal="center" textRotation="90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textRotation="90" wrapText="1"/>
    </xf>
    <xf numFmtId="0" fontId="11" fillId="5" borderId="48" xfId="0" applyFont="1" applyFill="1" applyBorder="1" applyAlignment="1">
      <alignment horizontal="center" textRotation="90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9" fontId="12" fillId="4" borderId="54" xfId="0" applyNumberFormat="1" applyFont="1" applyFill="1" applyBorder="1" applyAlignment="1">
      <alignment horizontal="center" vertical="center" wrapText="1"/>
    </xf>
    <xf numFmtId="9" fontId="12" fillId="4" borderId="24" xfId="0" applyNumberFormat="1" applyFont="1" applyFill="1" applyBorder="1" applyAlignment="1">
      <alignment horizontal="center" vertical="center" wrapText="1"/>
    </xf>
    <xf numFmtId="9" fontId="12" fillId="4" borderId="22" xfId="0" applyNumberFormat="1" applyFont="1" applyFill="1" applyBorder="1" applyAlignment="1">
      <alignment horizontal="center" vertical="center" wrapText="1"/>
    </xf>
    <xf numFmtId="9" fontId="12" fillId="4" borderId="23" xfId="0" applyNumberFormat="1" applyFont="1" applyFill="1" applyBorder="1" applyAlignment="1">
      <alignment horizontal="center" vertical="center" wrapText="1"/>
    </xf>
    <xf numFmtId="0" fontId="0" fillId="4" borderId="53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textRotation="90" wrapText="1"/>
    </xf>
    <xf numFmtId="0" fontId="7" fillId="4" borderId="15" xfId="0" applyFont="1" applyFill="1" applyBorder="1" applyAlignment="1">
      <alignment horizontal="center" vertical="center" textRotation="90" wrapText="1"/>
    </xf>
    <xf numFmtId="0" fontId="7" fillId="4" borderId="16" xfId="0" applyFont="1" applyFill="1" applyBorder="1" applyAlignment="1">
      <alignment horizontal="center" vertical="center" textRotation="90" wrapText="1"/>
    </xf>
    <xf numFmtId="9" fontId="12" fillId="4" borderId="25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9" fontId="2" fillId="2" borderId="26" xfId="0" applyNumberFormat="1" applyFont="1" applyFill="1" applyBorder="1" applyAlignment="1">
      <alignment horizontal="center" vertical="center" wrapText="1"/>
    </xf>
    <xf numFmtId="9" fontId="2" fillId="2" borderId="11" xfId="0" applyNumberFormat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33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9" fontId="2" fillId="3" borderId="21" xfId="0" applyNumberFormat="1" applyFont="1" applyFill="1" applyBorder="1" applyAlignment="1">
      <alignment horizontal="center" vertical="center" wrapText="1"/>
    </xf>
    <xf numFmtId="9" fontId="2" fillId="3" borderId="36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33" xfId="0" applyFont="1" applyFill="1" applyBorder="1" applyAlignment="1">
      <alignment horizontal="center" vertical="center" textRotation="90" wrapText="1"/>
    </xf>
    <xf numFmtId="0" fontId="7" fillId="3" borderId="26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0" fillId="3" borderId="21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9" fontId="5" fillId="4" borderId="10" xfId="0" applyNumberFormat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9" fontId="2" fillId="3" borderId="27" xfId="0" applyNumberFormat="1" applyFont="1" applyFill="1" applyBorder="1" applyAlignment="1">
      <alignment horizontal="center" vertical="center" wrapText="1"/>
    </xf>
    <xf numFmtId="9" fontId="2" fillId="3" borderId="11" xfId="0" applyNumberFormat="1" applyFont="1" applyFill="1" applyBorder="1" applyAlignment="1">
      <alignment horizontal="center" vertical="center" wrapText="1"/>
    </xf>
    <xf numFmtId="9" fontId="2" fillId="3" borderId="28" xfId="0" applyNumberFormat="1" applyFont="1" applyFill="1" applyBorder="1" applyAlignment="1">
      <alignment horizontal="center" vertical="center" wrapText="1"/>
    </xf>
    <xf numFmtId="9" fontId="5" fillId="4" borderId="14" xfId="0" applyNumberFormat="1" applyFont="1" applyFill="1" applyBorder="1" applyAlignment="1">
      <alignment horizontal="center" vertical="center" wrapText="1"/>
    </xf>
    <xf numFmtId="9" fontId="5" fillId="4" borderId="16" xfId="0" applyNumberFormat="1" applyFont="1" applyFill="1" applyBorder="1" applyAlignment="1">
      <alignment horizontal="center" vertical="center" wrapText="1"/>
    </xf>
    <xf numFmtId="9" fontId="5" fillId="4" borderId="15" xfId="0" applyNumberFormat="1" applyFont="1" applyFill="1" applyBorder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9" fontId="5" fillId="4" borderId="32" xfId="0" applyNumberFormat="1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9" fontId="2" fillId="2" borderId="28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9" fillId="6" borderId="29" xfId="0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58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9" fillId="0" borderId="5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19" fillId="0" borderId="43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23" xfId="0" applyFont="1" applyBorder="1" applyAlignment="1" applyProtection="1">
      <alignment horizontal="center"/>
      <protection locked="0"/>
    </xf>
    <xf numFmtId="0" fontId="19" fillId="0" borderId="36" xfId="0" applyFont="1" applyBorder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15" fillId="0" borderId="37" xfId="0" applyFont="1" applyBorder="1" applyAlignment="1" applyProtection="1">
      <alignment vertical="center"/>
      <protection locked="0"/>
    </xf>
    <xf numFmtId="0" fontId="18" fillId="0" borderId="57" xfId="0" applyFont="1" applyBorder="1" applyAlignment="1" applyProtection="1">
      <alignment vertical="center"/>
      <protection locked="0"/>
    </xf>
    <xf numFmtId="0" fontId="17" fillId="0" borderId="56" xfId="0" applyFont="1" applyBorder="1" applyAlignment="1" applyProtection="1">
      <alignment vertical="center"/>
      <protection locked="0"/>
    </xf>
    <xf numFmtId="14" fontId="15" fillId="0" borderId="63" xfId="0" applyNumberFormat="1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62" xfId="0" applyFont="1" applyBorder="1" applyAlignment="1" applyProtection="1">
      <alignment vertical="center"/>
      <protection locked="0"/>
    </xf>
    <xf numFmtId="0" fontId="15" fillId="0" borderId="66" xfId="0" applyFont="1" applyBorder="1" applyAlignment="1" applyProtection="1">
      <alignment vertical="center"/>
      <protection locked="0"/>
    </xf>
    <xf numFmtId="0" fontId="17" fillId="0" borderId="65" xfId="0" applyFont="1" applyBorder="1" applyAlignment="1" applyProtection="1">
      <alignment vertic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EAF3FA"/>
      <color rgb="FF008000"/>
      <color rgb="FF99CC00"/>
      <color rgb="FFF9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66573</xdr:rowOff>
    </xdr:from>
    <xdr:to>
      <xdr:col>1</xdr:col>
      <xdr:colOff>824770</xdr:colOff>
      <xdr:row>1</xdr:row>
      <xdr:rowOff>506414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C98026-F7E8-4155-BDBB-5BF4AA1E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6573"/>
          <a:ext cx="1209867" cy="992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3409-7F0A-4A21-8B9B-5D209DD405C9}">
  <sheetPr>
    <pageSetUpPr fitToPage="1"/>
  </sheetPr>
  <dimension ref="A1:J70"/>
  <sheetViews>
    <sheetView showGridLines="0" tabSelected="1" showRuler="0" topLeftCell="B1" zoomScale="88" zoomScaleNormal="88" zoomScaleSheetLayoutView="98" zoomScalePageLayoutView="50" workbookViewId="0">
      <selection activeCell="D4" sqref="D4:E4"/>
    </sheetView>
  </sheetViews>
  <sheetFormatPr defaultRowHeight="14.25"/>
  <cols>
    <col min="1" max="1" width="17.33203125" customWidth="1"/>
    <col min="2" max="2" width="65.46484375" customWidth="1"/>
    <col min="3" max="3" width="10.796875" customWidth="1"/>
    <col min="4" max="4" width="15.6640625" customWidth="1"/>
    <col min="5" max="5" width="64.1328125" customWidth="1"/>
    <col min="6" max="6" width="31.19921875" customWidth="1"/>
    <col min="7" max="10" width="10.796875" customWidth="1"/>
  </cols>
  <sheetData>
    <row r="1" spans="1:10" ht="43.8" customHeight="1">
      <c r="A1" s="169" t="s">
        <v>60</v>
      </c>
      <c r="B1" s="170"/>
      <c r="C1" s="170"/>
      <c r="D1" s="170"/>
      <c r="E1" s="170"/>
      <c r="F1" s="170"/>
      <c r="G1" s="170"/>
      <c r="H1" s="170"/>
      <c r="I1" s="170"/>
      <c r="J1" s="171"/>
    </row>
    <row r="2" spans="1:10" ht="47.45" customHeight="1" thickBo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thickBot="1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60" customHeight="1" thickBot="1">
      <c r="A4" s="53" t="s">
        <v>86</v>
      </c>
      <c r="B4" s="198"/>
      <c r="C4" s="57" t="s">
        <v>76</v>
      </c>
      <c r="D4" s="205"/>
      <c r="E4" s="206"/>
      <c r="F4" s="49"/>
      <c r="G4" s="49"/>
      <c r="H4" s="49"/>
      <c r="I4" s="49"/>
      <c r="J4" s="49"/>
    </row>
    <row r="5" spans="1:10" ht="40.049999999999997" customHeight="1" thickBot="1">
      <c r="A5" s="54" t="s">
        <v>83</v>
      </c>
      <c r="B5" s="199"/>
      <c r="C5" s="52" t="s">
        <v>84</v>
      </c>
      <c r="D5" s="203"/>
      <c r="E5" s="204"/>
      <c r="F5" s="49"/>
      <c r="G5" s="49"/>
      <c r="H5" s="49"/>
      <c r="I5" s="49"/>
      <c r="J5" s="49"/>
    </row>
    <row r="6" spans="1:10" ht="60" customHeight="1" thickBot="1">
      <c r="A6" s="55" t="s">
        <v>85</v>
      </c>
      <c r="B6" s="202"/>
      <c r="C6" s="56" t="s">
        <v>87</v>
      </c>
      <c r="D6" s="200"/>
      <c r="E6" s="201"/>
      <c r="F6" s="49"/>
      <c r="G6" s="49"/>
      <c r="H6" s="49"/>
      <c r="I6" s="49"/>
      <c r="J6" s="49"/>
    </row>
    <row r="7" spans="1:10" ht="15" customHeight="1" thickBot="1">
      <c r="A7" s="181"/>
      <c r="B7" s="181"/>
      <c r="C7" s="181"/>
      <c r="D7" s="181"/>
      <c r="E7" s="181"/>
      <c r="F7" s="181"/>
      <c r="G7" s="181"/>
      <c r="H7" s="181"/>
      <c r="I7" s="181"/>
      <c r="J7" s="181"/>
    </row>
    <row r="8" spans="1:10" ht="32" customHeight="1">
      <c r="A8" s="76" t="s">
        <v>36</v>
      </c>
      <c r="B8" s="76" t="s">
        <v>25</v>
      </c>
      <c r="C8" s="78" t="s">
        <v>24</v>
      </c>
      <c r="D8" s="76" t="s">
        <v>26</v>
      </c>
      <c r="E8" s="76"/>
      <c r="F8" s="50" t="s">
        <v>55</v>
      </c>
      <c r="G8" s="74" t="s">
        <v>31</v>
      </c>
      <c r="H8" s="74" t="s">
        <v>29</v>
      </c>
      <c r="I8" s="74" t="s">
        <v>30</v>
      </c>
      <c r="J8" s="74" t="s">
        <v>72</v>
      </c>
    </row>
    <row r="9" spans="1:10" ht="66" thickBot="1">
      <c r="A9" s="77"/>
      <c r="B9" s="77"/>
      <c r="C9" s="79"/>
      <c r="D9" s="77"/>
      <c r="E9" s="77"/>
      <c r="F9" s="51" t="s">
        <v>63</v>
      </c>
      <c r="G9" s="75"/>
      <c r="H9" s="75"/>
      <c r="I9" s="75"/>
      <c r="J9" s="75"/>
    </row>
    <row r="10" spans="1:10" ht="40.049999999999997" customHeight="1" thickBot="1">
      <c r="A10" s="134" t="s">
        <v>37</v>
      </c>
      <c r="B10" s="106" t="s">
        <v>27</v>
      </c>
      <c r="C10" s="108">
        <v>0.2</v>
      </c>
      <c r="D10" s="175" t="s">
        <v>61</v>
      </c>
      <c r="E10" s="176"/>
      <c r="F10" s="197"/>
      <c r="G10" s="111">
        <v>2.4</v>
      </c>
      <c r="H10" s="12">
        <v>1</v>
      </c>
      <c r="I10" s="12">
        <f>F10*H10/4</f>
        <v>0</v>
      </c>
      <c r="J10" s="113">
        <f>SUM(I10:I12)</f>
        <v>0</v>
      </c>
    </row>
    <row r="11" spans="1:10" ht="40.049999999999997" customHeight="1" thickBot="1">
      <c r="A11" s="135"/>
      <c r="B11" s="107"/>
      <c r="C11" s="109"/>
      <c r="D11" s="151" t="s">
        <v>22</v>
      </c>
      <c r="E11" s="152"/>
      <c r="F11" s="197"/>
      <c r="G11" s="112"/>
      <c r="H11" s="13">
        <v>1</v>
      </c>
      <c r="I11" s="9">
        <f t="shared" ref="I11:I34" si="0">F11*H11/4</f>
        <v>0</v>
      </c>
      <c r="J11" s="114"/>
    </row>
    <row r="12" spans="1:10" ht="40.049999999999997" customHeight="1" thickBot="1">
      <c r="A12" s="135"/>
      <c r="B12" s="107"/>
      <c r="C12" s="110"/>
      <c r="D12" s="177" t="s">
        <v>23</v>
      </c>
      <c r="E12" s="178"/>
      <c r="F12" s="197"/>
      <c r="G12" s="112"/>
      <c r="H12" s="13">
        <v>0.4</v>
      </c>
      <c r="I12" s="9">
        <f t="shared" si="0"/>
        <v>0</v>
      </c>
      <c r="J12" s="114"/>
    </row>
    <row r="13" spans="1:10" ht="40.049999999999997" customHeight="1" thickBot="1">
      <c r="A13" s="135"/>
      <c r="B13" s="118" t="s">
        <v>28</v>
      </c>
      <c r="C13" s="121">
        <v>0.5</v>
      </c>
      <c r="D13" s="144" t="s">
        <v>75</v>
      </c>
      <c r="E13" s="18" t="s">
        <v>11</v>
      </c>
      <c r="F13" s="197"/>
      <c r="G13" s="182">
        <v>3</v>
      </c>
      <c r="H13" s="11">
        <v>0.5</v>
      </c>
      <c r="I13" s="9">
        <f t="shared" si="0"/>
        <v>0</v>
      </c>
      <c r="J13" s="127">
        <f>SUM(I13:I17)</f>
        <v>0</v>
      </c>
    </row>
    <row r="14" spans="1:10" ht="40.049999999999997" customHeight="1" thickBot="1">
      <c r="A14" s="135"/>
      <c r="B14" s="119"/>
      <c r="C14" s="110"/>
      <c r="D14" s="145"/>
      <c r="E14" s="18" t="s">
        <v>12</v>
      </c>
      <c r="F14" s="197"/>
      <c r="G14" s="183"/>
      <c r="H14" s="20">
        <v>0.5</v>
      </c>
      <c r="I14" s="9">
        <f t="shared" si="0"/>
        <v>0</v>
      </c>
      <c r="J14" s="128"/>
    </row>
    <row r="15" spans="1:10" ht="40.049999999999997" customHeight="1" thickBot="1">
      <c r="A15" s="135"/>
      <c r="B15" s="119"/>
      <c r="C15" s="110"/>
      <c r="D15" s="145"/>
      <c r="E15" s="18" t="s">
        <v>13</v>
      </c>
      <c r="F15" s="197"/>
      <c r="G15" s="183"/>
      <c r="H15" s="20">
        <v>0.5</v>
      </c>
      <c r="I15" s="9">
        <f t="shared" si="0"/>
        <v>0</v>
      </c>
      <c r="J15" s="128"/>
    </row>
    <row r="16" spans="1:10" ht="60" customHeight="1" thickBot="1">
      <c r="A16" s="135"/>
      <c r="B16" s="119"/>
      <c r="C16" s="110"/>
      <c r="D16" s="145"/>
      <c r="E16" s="18" t="s">
        <v>14</v>
      </c>
      <c r="F16" s="197"/>
      <c r="G16" s="183"/>
      <c r="H16" s="20">
        <v>1</v>
      </c>
      <c r="I16" s="9">
        <f t="shared" si="0"/>
        <v>0</v>
      </c>
      <c r="J16" s="128"/>
    </row>
    <row r="17" spans="1:10" ht="60" customHeight="1" thickBot="1">
      <c r="A17" s="135"/>
      <c r="B17" s="119"/>
      <c r="C17" s="110"/>
      <c r="D17" s="145"/>
      <c r="E17" s="18" t="s">
        <v>15</v>
      </c>
      <c r="F17" s="197"/>
      <c r="G17" s="184"/>
      <c r="H17" s="21">
        <v>0.5</v>
      </c>
      <c r="I17" s="10">
        <f t="shared" si="0"/>
        <v>0</v>
      </c>
      <c r="J17" s="129"/>
    </row>
    <row r="18" spans="1:10" ht="40.049999999999997" customHeight="1" thickBot="1">
      <c r="A18" s="135"/>
      <c r="B18" s="119"/>
      <c r="C18" s="110"/>
      <c r="D18" s="144" t="s">
        <v>32</v>
      </c>
      <c r="E18" s="18" t="s">
        <v>16</v>
      </c>
      <c r="F18" s="197"/>
      <c r="G18" s="112">
        <v>3</v>
      </c>
      <c r="H18" s="13">
        <v>0.5</v>
      </c>
      <c r="I18" s="10">
        <f t="shared" si="0"/>
        <v>0</v>
      </c>
      <c r="J18" s="114">
        <f>SUM(I18:I23)</f>
        <v>0</v>
      </c>
    </row>
    <row r="19" spans="1:10" ht="40.049999999999997" customHeight="1" thickBot="1">
      <c r="A19" s="135"/>
      <c r="B19" s="119"/>
      <c r="C19" s="110"/>
      <c r="D19" s="145"/>
      <c r="E19" s="18" t="s">
        <v>17</v>
      </c>
      <c r="F19" s="197"/>
      <c r="G19" s="112"/>
      <c r="H19" s="13">
        <v>0.5</v>
      </c>
      <c r="I19" s="10">
        <f t="shared" si="0"/>
        <v>0</v>
      </c>
      <c r="J19" s="114"/>
    </row>
    <row r="20" spans="1:10" ht="40.049999999999997" customHeight="1" thickBot="1">
      <c r="A20" s="135"/>
      <c r="B20" s="119"/>
      <c r="C20" s="110"/>
      <c r="D20" s="145"/>
      <c r="E20" s="18" t="s">
        <v>18</v>
      </c>
      <c r="F20" s="197"/>
      <c r="G20" s="112"/>
      <c r="H20" s="13">
        <v>0.5</v>
      </c>
      <c r="I20" s="10">
        <f t="shared" si="0"/>
        <v>0</v>
      </c>
      <c r="J20" s="114"/>
    </row>
    <row r="21" spans="1:10" ht="20" customHeight="1" thickBot="1">
      <c r="A21" s="135"/>
      <c r="B21" s="119"/>
      <c r="C21" s="110"/>
      <c r="D21" s="145"/>
      <c r="E21" s="18" t="s">
        <v>19</v>
      </c>
      <c r="F21" s="197"/>
      <c r="G21" s="112"/>
      <c r="H21" s="13">
        <v>0.5</v>
      </c>
      <c r="I21" s="10">
        <f t="shared" si="0"/>
        <v>0</v>
      </c>
      <c r="J21" s="114"/>
    </row>
    <row r="22" spans="1:10" ht="40.049999999999997" customHeight="1" thickBot="1">
      <c r="A22" s="135"/>
      <c r="B22" s="119"/>
      <c r="C22" s="110"/>
      <c r="D22" s="145"/>
      <c r="E22" s="18" t="s">
        <v>20</v>
      </c>
      <c r="F22" s="197"/>
      <c r="G22" s="112"/>
      <c r="H22" s="13">
        <v>0.5</v>
      </c>
      <c r="I22" s="10">
        <f t="shared" si="0"/>
        <v>0</v>
      </c>
      <c r="J22" s="114"/>
    </row>
    <row r="23" spans="1:10" ht="20" customHeight="1" thickBot="1">
      <c r="A23" s="135"/>
      <c r="B23" s="120"/>
      <c r="C23" s="122"/>
      <c r="D23" s="145"/>
      <c r="E23" s="19" t="s">
        <v>21</v>
      </c>
      <c r="F23" s="197"/>
      <c r="G23" s="157"/>
      <c r="H23" s="22">
        <v>0.5</v>
      </c>
      <c r="I23" s="10">
        <f t="shared" si="0"/>
        <v>0</v>
      </c>
      <c r="J23" s="131"/>
    </row>
    <row r="24" spans="1:10" ht="40.049999999999997" customHeight="1" thickBot="1">
      <c r="A24" s="135"/>
      <c r="B24" s="115" t="s">
        <v>54</v>
      </c>
      <c r="C24" s="155">
        <v>0.2</v>
      </c>
      <c r="D24" s="151" t="s">
        <v>62</v>
      </c>
      <c r="E24" s="152"/>
      <c r="F24" s="197"/>
      <c r="G24" s="150">
        <v>2.4</v>
      </c>
      <c r="H24" s="22">
        <v>0.5</v>
      </c>
      <c r="I24" s="10">
        <f t="shared" si="0"/>
        <v>0</v>
      </c>
      <c r="J24" s="130">
        <f>SUM(I24:I31)</f>
        <v>0</v>
      </c>
    </row>
    <row r="25" spans="1:10" ht="40.049999999999997" customHeight="1" thickBot="1">
      <c r="A25" s="135"/>
      <c r="B25" s="153"/>
      <c r="C25" s="109"/>
      <c r="D25" s="151" t="s">
        <v>4</v>
      </c>
      <c r="E25" s="152"/>
      <c r="F25" s="197"/>
      <c r="G25" s="112"/>
      <c r="H25" s="22">
        <v>0.4</v>
      </c>
      <c r="I25" s="10">
        <f t="shared" si="0"/>
        <v>0</v>
      </c>
      <c r="J25" s="114"/>
    </row>
    <row r="26" spans="1:10" ht="40.049999999999997" customHeight="1" thickBot="1">
      <c r="A26" s="135"/>
      <c r="B26" s="153"/>
      <c r="C26" s="109"/>
      <c r="D26" s="151" t="s">
        <v>5</v>
      </c>
      <c r="E26" s="152"/>
      <c r="F26" s="197"/>
      <c r="G26" s="112"/>
      <c r="H26" s="22">
        <v>0.25</v>
      </c>
      <c r="I26" s="10">
        <f t="shared" si="0"/>
        <v>0</v>
      </c>
      <c r="J26" s="114"/>
    </row>
    <row r="27" spans="1:10" ht="20" customHeight="1" thickBot="1">
      <c r="A27" s="135"/>
      <c r="B27" s="153"/>
      <c r="C27" s="109"/>
      <c r="D27" s="151" t="s">
        <v>6</v>
      </c>
      <c r="E27" s="152"/>
      <c r="F27" s="197"/>
      <c r="G27" s="112"/>
      <c r="H27" s="22">
        <v>0.25</v>
      </c>
      <c r="I27" s="10">
        <f t="shared" si="0"/>
        <v>0</v>
      </c>
      <c r="J27" s="114"/>
    </row>
    <row r="28" spans="1:10" ht="40.049999999999997" customHeight="1" thickBot="1">
      <c r="A28" s="135"/>
      <c r="B28" s="153"/>
      <c r="C28" s="109"/>
      <c r="D28" s="151" t="s">
        <v>7</v>
      </c>
      <c r="E28" s="152"/>
      <c r="F28" s="197"/>
      <c r="G28" s="112"/>
      <c r="H28" s="22">
        <v>0.125</v>
      </c>
      <c r="I28" s="10">
        <f t="shared" si="0"/>
        <v>0</v>
      </c>
      <c r="J28" s="114"/>
    </row>
    <row r="29" spans="1:10" ht="40.049999999999997" customHeight="1" thickBot="1">
      <c r="A29" s="135"/>
      <c r="B29" s="153"/>
      <c r="C29" s="109"/>
      <c r="D29" s="151" t="s">
        <v>8</v>
      </c>
      <c r="E29" s="152"/>
      <c r="F29" s="197"/>
      <c r="G29" s="112"/>
      <c r="H29" s="22">
        <v>0.125</v>
      </c>
      <c r="I29" s="10">
        <f t="shared" si="0"/>
        <v>0</v>
      </c>
      <c r="J29" s="114"/>
    </row>
    <row r="30" spans="1:10" ht="40.049999999999997" customHeight="1" thickBot="1">
      <c r="A30" s="135"/>
      <c r="B30" s="153"/>
      <c r="C30" s="109"/>
      <c r="D30" s="151" t="s">
        <v>9</v>
      </c>
      <c r="E30" s="152"/>
      <c r="F30" s="197"/>
      <c r="G30" s="112"/>
      <c r="H30" s="22">
        <v>0.25</v>
      </c>
      <c r="I30" s="10">
        <f t="shared" si="0"/>
        <v>0</v>
      </c>
      <c r="J30" s="114"/>
    </row>
    <row r="31" spans="1:10" ht="40.049999999999997" customHeight="1" thickBot="1">
      <c r="A31" s="135"/>
      <c r="B31" s="154"/>
      <c r="C31" s="156"/>
      <c r="D31" s="151" t="s">
        <v>10</v>
      </c>
      <c r="E31" s="152"/>
      <c r="F31" s="197"/>
      <c r="G31" s="112"/>
      <c r="H31" s="13">
        <v>0.5</v>
      </c>
      <c r="I31" s="11">
        <f t="shared" si="0"/>
        <v>0</v>
      </c>
      <c r="J31" s="114"/>
    </row>
    <row r="32" spans="1:10" ht="20" customHeight="1" thickBot="1">
      <c r="A32" s="135"/>
      <c r="B32" s="115" t="s">
        <v>0</v>
      </c>
      <c r="C32" s="155">
        <v>0.1</v>
      </c>
      <c r="D32" s="151" t="s">
        <v>1</v>
      </c>
      <c r="E32" s="152"/>
      <c r="F32" s="197"/>
      <c r="G32" s="111">
        <v>1.2</v>
      </c>
      <c r="H32" s="12">
        <v>0.5</v>
      </c>
      <c r="I32" s="12">
        <f t="shared" si="0"/>
        <v>0</v>
      </c>
      <c r="J32" s="113">
        <f>SUM(I32:I34)</f>
        <v>0</v>
      </c>
    </row>
    <row r="33" spans="1:10" ht="20" customHeight="1" thickBot="1">
      <c r="A33" s="135"/>
      <c r="B33" s="116"/>
      <c r="C33" s="109"/>
      <c r="D33" s="151" t="s">
        <v>2</v>
      </c>
      <c r="E33" s="152"/>
      <c r="F33" s="197"/>
      <c r="G33" s="112"/>
      <c r="H33" s="13">
        <v>0.5</v>
      </c>
      <c r="I33" s="13">
        <f t="shared" si="0"/>
        <v>0</v>
      </c>
      <c r="J33" s="114"/>
    </row>
    <row r="34" spans="1:10" ht="20" customHeight="1" thickBot="1">
      <c r="A34" s="136"/>
      <c r="B34" s="117"/>
      <c r="C34" s="179"/>
      <c r="D34" s="151" t="s">
        <v>3</v>
      </c>
      <c r="E34" s="152"/>
      <c r="F34" s="197"/>
      <c r="G34" s="180"/>
      <c r="H34" s="14">
        <v>0.2</v>
      </c>
      <c r="I34" s="14">
        <f t="shared" si="0"/>
        <v>0</v>
      </c>
      <c r="J34" s="133"/>
    </row>
    <row r="35" spans="1:10" ht="117" customHeight="1" thickBot="1">
      <c r="A35" s="137" t="s">
        <v>38</v>
      </c>
      <c r="B35" s="146" t="s">
        <v>66</v>
      </c>
      <c r="C35" s="158">
        <v>0.6</v>
      </c>
      <c r="D35" s="123" t="s">
        <v>59</v>
      </c>
      <c r="E35" s="23" t="s">
        <v>39</v>
      </c>
      <c r="F35" s="197"/>
      <c r="G35" s="140">
        <v>3.6</v>
      </c>
      <c r="H35" s="29">
        <v>2.4</v>
      </c>
      <c r="I35" s="8">
        <f>F35*H35/4</f>
        <v>0</v>
      </c>
      <c r="J35" s="103">
        <f>SUM(I35:I37)</f>
        <v>0</v>
      </c>
    </row>
    <row r="36" spans="1:10" ht="117" customHeight="1" thickBot="1">
      <c r="A36" s="138"/>
      <c r="B36" s="147"/>
      <c r="C36" s="159"/>
      <c r="D36" s="132"/>
      <c r="E36" s="23" t="s">
        <v>67</v>
      </c>
      <c r="F36" s="197"/>
      <c r="G36" s="141"/>
      <c r="H36" s="29">
        <v>0.6</v>
      </c>
      <c r="I36" s="8">
        <f t="shared" ref="I36:I40" si="1">F36*H36/4</f>
        <v>0</v>
      </c>
      <c r="J36" s="104"/>
    </row>
    <row r="37" spans="1:10" ht="117" customHeight="1" thickBot="1">
      <c r="A37" s="138"/>
      <c r="B37" s="147"/>
      <c r="C37" s="160"/>
      <c r="D37" s="124"/>
      <c r="E37" s="24" t="s">
        <v>35</v>
      </c>
      <c r="F37" s="197"/>
      <c r="G37" s="141"/>
      <c r="H37" s="29">
        <v>0.6</v>
      </c>
      <c r="I37" s="8">
        <f t="shared" si="1"/>
        <v>0</v>
      </c>
      <c r="J37" s="105"/>
    </row>
    <row r="38" spans="1:10" ht="117" customHeight="1" thickBot="1">
      <c r="A38" s="138"/>
      <c r="B38" s="148"/>
      <c r="C38" s="125">
        <v>0.2</v>
      </c>
      <c r="D38" s="123" t="s">
        <v>33</v>
      </c>
      <c r="E38" s="25" t="s">
        <v>57</v>
      </c>
      <c r="F38" s="197"/>
      <c r="G38" s="123">
        <v>1.2</v>
      </c>
      <c r="H38" s="29">
        <v>0.6</v>
      </c>
      <c r="I38" s="8">
        <f t="shared" si="1"/>
        <v>0</v>
      </c>
      <c r="J38" s="103">
        <f>SUM(I38:I39)</f>
        <v>0</v>
      </c>
    </row>
    <row r="39" spans="1:10" ht="117" customHeight="1" thickBot="1">
      <c r="A39" s="138"/>
      <c r="B39" s="148"/>
      <c r="C39" s="126"/>
      <c r="D39" s="124"/>
      <c r="E39" s="23" t="s">
        <v>64</v>
      </c>
      <c r="F39" s="197"/>
      <c r="G39" s="124"/>
      <c r="H39" s="29">
        <v>0.6</v>
      </c>
      <c r="I39" s="8">
        <f t="shared" si="1"/>
        <v>0</v>
      </c>
      <c r="J39" s="105"/>
    </row>
    <row r="40" spans="1:10" ht="117" customHeight="1" thickBot="1">
      <c r="A40" s="139"/>
      <c r="B40" s="149"/>
      <c r="C40" s="26">
        <v>0.2</v>
      </c>
      <c r="D40" s="27" t="s">
        <v>34</v>
      </c>
      <c r="E40" s="28" t="s">
        <v>58</v>
      </c>
      <c r="F40" s="197"/>
      <c r="G40" s="30">
        <v>1.2</v>
      </c>
      <c r="H40" s="15">
        <v>1.2</v>
      </c>
      <c r="I40" s="15">
        <f t="shared" si="1"/>
        <v>0</v>
      </c>
      <c r="J40" s="31">
        <f>I40</f>
        <v>0</v>
      </c>
    </row>
    <row r="41" spans="1:10" ht="40.049999999999997" customHeight="1" thickBot="1">
      <c r="A41" s="98" t="s">
        <v>69</v>
      </c>
      <c r="B41" s="95" t="s">
        <v>56</v>
      </c>
      <c r="C41" s="91">
        <v>0.15</v>
      </c>
      <c r="D41" s="142" t="s">
        <v>68</v>
      </c>
      <c r="E41" s="32" t="s">
        <v>40</v>
      </c>
      <c r="F41" s="197"/>
      <c r="G41" s="83">
        <v>0.3</v>
      </c>
      <c r="H41" s="40">
        <v>0.15</v>
      </c>
      <c r="I41" s="16">
        <f>F41*H41/4</f>
        <v>0</v>
      </c>
      <c r="J41" s="85">
        <f>SUM(I41:I42)</f>
        <v>0</v>
      </c>
    </row>
    <row r="42" spans="1:10" ht="20" customHeight="1" thickBot="1">
      <c r="A42" s="99"/>
      <c r="B42" s="96"/>
      <c r="C42" s="92"/>
      <c r="D42" s="143"/>
      <c r="E42" s="33" t="s">
        <v>53</v>
      </c>
      <c r="F42" s="197"/>
      <c r="G42" s="84"/>
      <c r="H42" s="5">
        <v>0.15</v>
      </c>
      <c r="I42" s="3">
        <f>F42*H42/4</f>
        <v>0</v>
      </c>
      <c r="J42" s="86"/>
    </row>
    <row r="43" spans="1:10" ht="20" customHeight="1" thickBot="1">
      <c r="A43" s="99"/>
      <c r="B43" s="96"/>
      <c r="C43" s="93">
        <v>0.55000000000000004</v>
      </c>
      <c r="D43" s="161" t="s">
        <v>41</v>
      </c>
      <c r="E43" s="34" t="s">
        <v>42</v>
      </c>
      <c r="F43" s="197"/>
      <c r="G43" s="87">
        <v>1.1000000000000001</v>
      </c>
      <c r="H43" s="5">
        <v>0.55000000000000004</v>
      </c>
      <c r="I43" s="4">
        <f>F43*H43/4</f>
        <v>0</v>
      </c>
      <c r="J43" s="89">
        <f>SUM(I43:I44)</f>
        <v>0</v>
      </c>
    </row>
    <row r="44" spans="1:10" ht="20" customHeight="1" thickBot="1">
      <c r="A44" s="99"/>
      <c r="B44" s="96"/>
      <c r="C44" s="92"/>
      <c r="D44" s="162"/>
      <c r="E44" s="35" t="s">
        <v>43</v>
      </c>
      <c r="F44" s="197"/>
      <c r="G44" s="88"/>
      <c r="H44" s="5">
        <v>0.55000000000000004</v>
      </c>
      <c r="I44" s="17">
        <f>F44*H44/4</f>
        <v>0</v>
      </c>
      <c r="J44" s="86"/>
    </row>
    <row r="45" spans="1:10" ht="20" customHeight="1" thickBot="1">
      <c r="A45" s="99"/>
      <c r="B45" s="96"/>
      <c r="C45" s="93">
        <v>0.2</v>
      </c>
      <c r="D45" s="161" t="s">
        <v>44</v>
      </c>
      <c r="E45" s="35" t="s">
        <v>45</v>
      </c>
      <c r="F45" s="197"/>
      <c r="G45" s="87">
        <v>0.4</v>
      </c>
      <c r="H45" s="42">
        <v>0.1</v>
      </c>
      <c r="I45" s="5">
        <f>F45*H45/4</f>
        <v>0</v>
      </c>
      <c r="J45" s="89">
        <f>SUM(I45:I48)</f>
        <v>0</v>
      </c>
    </row>
    <row r="46" spans="1:10" ht="40.049999999999997" customHeight="1" thickBot="1">
      <c r="A46" s="99"/>
      <c r="B46" s="96"/>
      <c r="C46" s="94"/>
      <c r="D46" s="163"/>
      <c r="E46" s="35" t="s">
        <v>46</v>
      </c>
      <c r="F46" s="197"/>
      <c r="G46" s="168"/>
      <c r="H46" s="5">
        <v>0.1</v>
      </c>
      <c r="I46" s="5">
        <f t="shared" ref="I46:I51" si="2">F46*H46/4</f>
        <v>0</v>
      </c>
      <c r="J46" s="90"/>
    </row>
    <row r="47" spans="1:10" ht="40.049999999999997" customHeight="1" thickBot="1">
      <c r="A47" s="99"/>
      <c r="B47" s="96"/>
      <c r="C47" s="94"/>
      <c r="D47" s="163"/>
      <c r="E47" s="35" t="s">
        <v>47</v>
      </c>
      <c r="F47" s="197"/>
      <c r="G47" s="168"/>
      <c r="H47" s="5">
        <v>0.1</v>
      </c>
      <c r="I47" s="5">
        <f t="shared" si="2"/>
        <v>0</v>
      </c>
      <c r="J47" s="90"/>
    </row>
    <row r="48" spans="1:10" ht="40.049999999999997" customHeight="1" thickBot="1">
      <c r="A48" s="99"/>
      <c r="B48" s="96"/>
      <c r="C48" s="92"/>
      <c r="D48" s="163"/>
      <c r="E48" s="35" t="s">
        <v>48</v>
      </c>
      <c r="F48" s="197"/>
      <c r="G48" s="88"/>
      <c r="H48" s="5">
        <v>0.1</v>
      </c>
      <c r="I48" s="5">
        <f t="shared" si="2"/>
        <v>0</v>
      </c>
      <c r="J48" s="86"/>
    </row>
    <row r="49" spans="1:10" ht="20" customHeight="1" thickBot="1">
      <c r="A49" s="99"/>
      <c r="B49" s="96"/>
      <c r="C49" s="101">
        <v>0.05</v>
      </c>
      <c r="D49" s="164" t="s">
        <v>49</v>
      </c>
      <c r="E49" s="35" t="s">
        <v>50</v>
      </c>
      <c r="F49" s="197"/>
      <c r="G49" s="166">
        <v>0.1</v>
      </c>
      <c r="H49" s="5">
        <v>0.05</v>
      </c>
      <c r="I49" s="5">
        <f t="shared" si="2"/>
        <v>0</v>
      </c>
      <c r="J49" s="89">
        <f>SUM(I49:I50)</f>
        <v>0</v>
      </c>
    </row>
    <row r="50" spans="1:10" ht="40.049999999999997" customHeight="1" thickBot="1">
      <c r="A50" s="99"/>
      <c r="B50" s="96"/>
      <c r="C50" s="102"/>
      <c r="D50" s="165"/>
      <c r="E50" s="36" t="s">
        <v>51</v>
      </c>
      <c r="F50" s="197"/>
      <c r="G50" s="167"/>
      <c r="H50" s="41">
        <v>0.05</v>
      </c>
      <c r="I50" s="6">
        <f t="shared" si="2"/>
        <v>0</v>
      </c>
      <c r="J50" s="90"/>
    </row>
    <row r="51" spans="1:10" ht="40.049999999999997" customHeight="1" thickBot="1">
      <c r="A51" s="100"/>
      <c r="B51" s="97"/>
      <c r="C51" s="37">
        <v>0.05</v>
      </c>
      <c r="D51" s="38" t="s">
        <v>52</v>
      </c>
      <c r="E51" s="39" t="s">
        <v>65</v>
      </c>
      <c r="F51" s="197"/>
      <c r="G51" s="43">
        <v>0.1</v>
      </c>
      <c r="H51" s="44">
        <v>0.1</v>
      </c>
      <c r="I51" s="7">
        <f t="shared" si="2"/>
        <v>0</v>
      </c>
      <c r="J51" s="45">
        <f>I51</f>
        <v>0</v>
      </c>
    </row>
    <row r="52" spans="1:10" ht="14.65" thickBot="1">
      <c r="F52" s="1"/>
      <c r="G52" s="1"/>
      <c r="H52" s="1"/>
      <c r="I52" s="1"/>
      <c r="J52" s="2"/>
    </row>
    <row r="53" spans="1:10" ht="25.8" customHeight="1" thickBot="1">
      <c r="F53" s="80" t="s">
        <v>71</v>
      </c>
      <c r="G53" s="81"/>
      <c r="H53" s="81"/>
      <c r="I53" s="82"/>
      <c r="J53" s="46">
        <f>SUM(J10:J51)</f>
        <v>0</v>
      </c>
    </row>
    <row r="54" spans="1:10" ht="14.65" thickBot="1"/>
    <row r="55" spans="1:10" ht="27" customHeight="1" thickBot="1">
      <c r="F55" s="69" t="s">
        <v>70</v>
      </c>
      <c r="G55" s="70"/>
      <c r="H55" s="71" t="str">
        <f>IF(J53=0,"APTO(A) / NÃO APTO(A)",IF(J53&gt;=10,"APTO(A)","NÃO APTO(A)"))</f>
        <v>APTO(A) / NÃO APTO(A)</v>
      </c>
      <c r="I55" s="72"/>
      <c r="J55" s="73"/>
    </row>
    <row r="56" spans="1:10" ht="18.399999999999999" thickBot="1">
      <c r="A56" s="47"/>
      <c r="B56" s="47"/>
      <c r="C56" s="47"/>
      <c r="D56" s="48"/>
      <c r="E56" s="48"/>
    </row>
    <row r="57" spans="1:10" ht="14.65" thickBot="1">
      <c r="A57" s="63" t="s">
        <v>78</v>
      </c>
      <c r="B57" s="59" t="s">
        <v>73</v>
      </c>
      <c r="C57" s="66" t="s">
        <v>77</v>
      </c>
      <c r="D57" s="67"/>
      <c r="E57" s="68"/>
    </row>
    <row r="58" spans="1:10" ht="30" customHeight="1" thickBot="1">
      <c r="A58" s="64"/>
      <c r="B58" s="186"/>
      <c r="C58" s="188"/>
      <c r="D58" s="189"/>
      <c r="E58" s="190"/>
    </row>
    <row r="59" spans="1:10">
      <c r="A59" s="64"/>
      <c r="B59" s="60" t="s">
        <v>81</v>
      </c>
      <c r="C59" s="191"/>
      <c r="D59" s="192"/>
      <c r="E59" s="193"/>
    </row>
    <row r="60" spans="1:10" ht="30" customHeight="1" thickBot="1">
      <c r="A60" s="65"/>
      <c r="B60" s="185"/>
      <c r="C60" s="194"/>
      <c r="D60" s="195"/>
      <c r="E60" s="196"/>
    </row>
    <row r="61" spans="1:10" ht="14.65" thickBot="1">
      <c r="A61" s="58"/>
      <c r="B61" s="58"/>
      <c r="C61" s="58"/>
      <c r="D61" s="61"/>
      <c r="E61" s="61"/>
    </row>
    <row r="62" spans="1:10" ht="14.65" thickBot="1">
      <c r="A62" s="63" t="s">
        <v>79</v>
      </c>
      <c r="B62" s="62" t="s">
        <v>73</v>
      </c>
      <c r="C62" s="66" t="s">
        <v>77</v>
      </c>
      <c r="D62" s="67"/>
      <c r="E62" s="68"/>
    </row>
    <row r="63" spans="1:10" ht="30" customHeight="1">
      <c r="A63" s="64"/>
      <c r="B63" s="187"/>
      <c r="C63" s="188"/>
      <c r="D63" s="189"/>
      <c r="E63" s="190"/>
    </row>
    <row r="64" spans="1:10">
      <c r="A64" s="64"/>
      <c r="B64" s="60" t="s">
        <v>82</v>
      </c>
      <c r="C64" s="191"/>
      <c r="D64" s="192"/>
      <c r="E64" s="193"/>
    </row>
    <row r="65" spans="1:5" ht="30" customHeight="1" thickBot="1">
      <c r="A65" s="65"/>
      <c r="B65" s="185"/>
      <c r="C65" s="194"/>
      <c r="D65" s="195"/>
      <c r="E65" s="196"/>
    </row>
    <row r="66" spans="1:5" ht="14.65" thickBot="1">
      <c r="A66" s="58"/>
      <c r="B66" s="58"/>
      <c r="C66" s="58"/>
      <c r="D66" s="61"/>
      <c r="E66" s="61"/>
    </row>
    <row r="67" spans="1:5" ht="14.65" thickBot="1">
      <c r="A67" s="63" t="s">
        <v>80</v>
      </c>
      <c r="B67" s="59" t="s">
        <v>73</v>
      </c>
      <c r="C67" s="66" t="s">
        <v>77</v>
      </c>
      <c r="D67" s="67"/>
      <c r="E67" s="68"/>
    </row>
    <row r="68" spans="1:5" ht="30" customHeight="1" thickBot="1">
      <c r="A68" s="64"/>
      <c r="B68" s="186"/>
      <c r="C68" s="188"/>
      <c r="D68" s="189"/>
      <c r="E68" s="190"/>
    </row>
    <row r="69" spans="1:5">
      <c r="A69" s="64"/>
      <c r="B69" s="60" t="s">
        <v>74</v>
      </c>
      <c r="C69" s="191"/>
      <c r="D69" s="192"/>
      <c r="E69" s="193"/>
    </row>
    <row r="70" spans="1:5" ht="30" customHeight="1" thickBot="1">
      <c r="A70" s="65"/>
      <c r="B70" s="185"/>
      <c r="C70" s="194"/>
      <c r="D70" s="195"/>
      <c r="E70" s="196"/>
    </row>
  </sheetData>
  <sheetProtection sheet="1" objects="1" scenarios="1"/>
  <mergeCells count="88">
    <mergeCell ref="A1:J2"/>
    <mergeCell ref="D32:E32"/>
    <mergeCell ref="D33:E33"/>
    <mergeCell ref="D34:E34"/>
    <mergeCell ref="D10:E10"/>
    <mergeCell ref="D11:E11"/>
    <mergeCell ref="D12:E12"/>
    <mergeCell ref="C32:C34"/>
    <mergeCell ref="G32:G34"/>
    <mergeCell ref="D18:D23"/>
    <mergeCell ref="D28:E28"/>
    <mergeCell ref="D29:E29"/>
    <mergeCell ref="D26:E26"/>
    <mergeCell ref="D27:E27"/>
    <mergeCell ref="A7:J7"/>
    <mergeCell ref="G13:G17"/>
    <mergeCell ref="D43:D44"/>
    <mergeCell ref="D45:D48"/>
    <mergeCell ref="D49:D50"/>
    <mergeCell ref="G49:G50"/>
    <mergeCell ref="G45:G48"/>
    <mergeCell ref="A10:A34"/>
    <mergeCell ref="A35:A40"/>
    <mergeCell ref="G35:G37"/>
    <mergeCell ref="G38:G39"/>
    <mergeCell ref="D41:D42"/>
    <mergeCell ref="D13:D17"/>
    <mergeCell ref="B35:B40"/>
    <mergeCell ref="G24:G31"/>
    <mergeCell ref="D24:E24"/>
    <mergeCell ref="D25:E25"/>
    <mergeCell ref="B24:B31"/>
    <mergeCell ref="C24:C31"/>
    <mergeCell ref="D30:E30"/>
    <mergeCell ref="D31:E31"/>
    <mergeCell ref="G18:G23"/>
    <mergeCell ref="C35:C37"/>
    <mergeCell ref="D38:D39"/>
    <mergeCell ref="C38:C39"/>
    <mergeCell ref="J13:J17"/>
    <mergeCell ref="J24:J31"/>
    <mergeCell ref="J18:J23"/>
    <mergeCell ref="D35:D37"/>
    <mergeCell ref="J32:J34"/>
    <mergeCell ref="B10:B12"/>
    <mergeCell ref="C10:C12"/>
    <mergeCell ref="G10:G12"/>
    <mergeCell ref="J10:J12"/>
    <mergeCell ref="B32:B34"/>
    <mergeCell ref="B13:B23"/>
    <mergeCell ref="C13:C23"/>
    <mergeCell ref="C41:C42"/>
    <mergeCell ref="C43:C44"/>
    <mergeCell ref="C45:C48"/>
    <mergeCell ref="B41:B51"/>
    <mergeCell ref="A41:A51"/>
    <mergeCell ref="C49:C50"/>
    <mergeCell ref="F55:G55"/>
    <mergeCell ref="H55:J55"/>
    <mergeCell ref="H8:H9"/>
    <mergeCell ref="I8:I9"/>
    <mergeCell ref="J8:J9"/>
    <mergeCell ref="G8:G9"/>
    <mergeCell ref="F53:I53"/>
    <mergeCell ref="G41:G42"/>
    <mergeCell ref="J41:J42"/>
    <mergeCell ref="G43:G44"/>
    <mergeCell ref="J43:J44"/>
    <mergeCell ref="J45:J48"/>
    <mergeCell ref="J49:J50"/>
    <mergeCell ref="J35:J37"/>
    <mergeCell ref="J38:J39"/>
    <mergeCell ref="A67:A70"/>
    <mergeCell ref="C67:E67"/>
    <mergeCell ref="C68:E70"/>
    <mergeCell ref="D4:E4"/>
    <mergeCell ref="D5:E5"/>
    <mergeCell ref="D6:E6"/>
    <mergeCell ref="A57:A60"/>
    <mergeCell ref="C57:E57"/>
    <mergeCell ref="C58:E60"/>
    <mergeCell ref="A62:A65"/>
    <mergeCell ref="C62:E62"/>
    <mergeCell ref="C63:E65"/>
    <mergeCell ref="A8:A9"/>
    <mergeCell ref="B8:B9"/>
    <mergeCell ref="C8:C9"/>
    <mergeCell ref="D8:E9"/>
  </mergeCells>
  <dataValidations count="1">
    <dataValidation type="whole" allowBlank="1" showInputMessage="1" showErrorMessage="1" error="Valor inválido." sqref="F10:F51" xr:uid="{DA2EAC13-D4AD-47A6-8EEA-FF1407FCAAC3}">
      <formula1>0</formula1>
      <formula2>4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ESTÁGIO - GRAU I</vt:lpstr>
      <vt:lpstr>'ESTÁGIO - GRAU I'!Área_de_Impressão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Nogueira</dc:creator>
  <cp:lastModifiedBy>Cláudia Rodrigues</cp:lastModifiedBy>
  <cp:lastPrinted>2025-02-17T09:51:53Z</cp:lastPrinted>
  <dcterms:created xsi:type="dcterms:W3CDTF">2025-01-31T09:25:00Z</dcterms:created>
  <dcterms:modified xsi:type="dcterms:W3CDTF">2025-03-30T22:47:50Z</dcterms:modified>
</cp:coreProperties>
</file>