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NDpT\2020\Erasmus +\Erasmus + Resultados 2020\"/>
    </mc:Choice>
  </mc:AlternateContent>
  <bookViews>
    <workbookView xWindow="0" yWindow="0" windowWidth="19410" windowHeight="5520"/>
  </bookViews>
  <sheets>
    <sheet name="SCP" sheetId="1" r:id="rId1"/>
    <sheet name="SNCESE" sheetId="2" r:id="rId2"/>
    <sheet name="SSCP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6" i="1"/>
  <c r="G43" i="3"/>
  <c r="G6" i="2"/>
  <c r="G49" i="1"/>
  <c r="J6" i="1"/>
  <c r="G48" i="1"/>
  <c r="G5" i="2"/>
  <c r="G42" i="3"/>
</calcChain>
</file>

<file path=xl/sharedStrings.xml><?xml version="1.0" encoding="utf-8"?>
<sst xmlns="http://schemas.openxmlformats.org/spreadsheetml/2006/main" count="442" uniqueCount="339">
  <si>
    <t xml:space="preserve">Country </t>
  </si>
  <si>
    <t>Application NR</t>
  </si>
  <si>
    <t>Application Title</t>
  </si>
  <si>
    <t xml:space="preserve">Coordenation </t>
  </si>
  <si>
    <t>Portuguese Partner</t>
  </si>
  <si>
    <t>621977-EPP-1-2020-1-ES-SPO-SCP</t>
  </si>
  <si>
    <t>“SmatchS: Sports organizations Matching Social inclusion issues”</t>
  </si>
  <si>
    <t>SPORT ALGES E DAFUNDO</t>
  </si>
  <si>
    <t>CONSELL ESPORTIU DEL PLA DE L'ESTANY</t>
  </si>
  <si>
    <t>622008-EPP-1-2020-1-BE-SPO-SCP</t>
  </si>
  <si>
    <t>Active Ageing Communities</t>
  </si>
  <si>
    <t>AGAP - ASSOCIAÇAO DE EMPRESAS DE GINASIOS E ACADEMIAS DE PORTUGAL</t>
  </si>
  <si>
    <t>EUROPEACTIVE</t>
  </si>
  <si>
    <t>622085-EPP-1-2020-1-ES-SPO-SCP</t>
  </si>
  <si>
    <t>OPPORTUNITY: fostering social inclusion and gender equality in formal and</t>
  </si>
  <si>
    <t>UNIVERSIDADE DE COIMBRA</t>
  </si>
  <si>
    <t>INSTITUT NACIONAL D'EDUCACIO FISICA DE CATALUNYA</t>
  </si>
  <si>
    <t>UNIÃO VELOCIPÉDICA PORTUGUESA - FEDERAÇÃO PORTUGUESA DE CICLISMO</t>
  </si>
  <si>
    <t>BMX SCHOOL ZARAGOZA</t>
  </si>
  <si>
    <t>622100-EPP-1-2020-1-ES-SPO-SCP</t>
  </si>
  <si>
    <t>Training to win</t>
  </si>
  <si>
    <t>INSTITUTO PORTUGUES DO DESPORTO E JUVENTUDE I.P.</t>
  </si>
  <si>
    <t>Analysing and making visible the skills acquired</t>
  </si>
  <si>
    <t>EUROPEAN OBSERVATOIRE OF SPORT AND EMPLOYMENT</t>
  </si>
  <si>
    <t>622128-EPP-1-2020-1-FR-SPO-SCP</t>
  </si>
  <si>
    <t>ASSOCIACAO DE FUTEBOL DE BRAGANCA</t>
  </si>
  <si>
    <t>Doping Roadblock Game In Sport- Augmented Reality</t>
  </si>
  <si>
    <t>SCOALA GIMNAZIALA REDIU</t>
  </si>
  <si>
    <t>622138-EPP-1-2020-1-RO-SPO-SCP</t>
  </si>
  <si>
    <t>ASSOCIACAO DESPORTIVA CULTURAL E SOCIAL DE CARVALHAIS</t>
  </si>
  <si>
    <t>SPORT &amp; NFE - A pathway to community development</t>
  </si>
  <si>
    <t>MUNDUS BULGARIA</t>
  </si>
  <si>
    <t>622152-EPP-1-2020-1-BG-SPO-SCP</t>
  </si>
  <si>
    <t>ZAGREBACKI SAVEZ SPORTSKE REKREACIJE SPORT ZA SVE</t>
  </si>
  <si>
    <t>HEPA (Health Enhancing Physical Activity) - Health and Fitness Assessment for Seniors</t>
  </si>
  <si>
    <t>622166-EPP-1-2020-1-HR-SPO-SCP</t>
  </si>
  <si>
    <t>INSTITUTO POLITECNICO DE LISBOA</t>
  </si>
  <si>
    <t>Developing Positive Interventions against Performance Enhancement</t>
  </si>
  <si>
    <t>SHEFFIELD HALLAM UNIVERSITY</t>
  </si>
  <si>
    <t>622208-EPP-1-2020-1-UK-SPO-SCP</t>
  </si>
  <si>
    <t>INSTITUTO POLITECNICO DE VISEU</t>
  </si>
  <si>
    <t>Dual Career of Student-Athletes with Disabilities as a Tool for Social Inclusion (Para-Limits)</t>
  </si>
  <si>
    <t>FUNDACION UNIVERSITARIA SAN ANTONIO</t>
  </si>
  <si>
    <t>622213-EPP-1-2020-1-ES-SPO-SCP</t>
  </si>
  <si>
    <t>SOCIEDADE PORTUGUESA EDUCACAO FISICA</t>
  </si>
  <si>
    <t>UNIVERSIDADE DE LISBOA</t>
  </si>
  <si>
    <t>UNIVERSIDADE DO PORTO</t>
  </si>
  <si>
    <t>UNIVERSIDAD DE EXTREMADURA</t>
  </si>
  <si>
    <t>Let’s move Europa: School-based promotion of healthy lifestyles to prevent obesity</t>
  </si>
  <si>
    <t>622242-EPP-1-2020-1-ES-SPO-SCP</t>
  </si>
  <si>
    <t>FUNDACAO BENFICA</t>
  </si>
  <si>
    <t>STICHTING EUROPEAN FOOTBALL FOR DEVELOPMENT NETWORK</t>
  </si>
  <si>
    <t>Welcome Through Football 2021</t>
  </si>
  <si>
    <t>622260-EPP-1-2020-1-NL-SPO-SCP</t>
  </si>
  <si>
    <t>622288-EPP-1-2020-1-PT-SPO-SCP</t>
  </si>
  <si>
    <t>Promoting Health and Access to Sport Equipment</t>
  </si>
  <si>
    <t>FACULDADE DE MOTRICIDADE HUMANA</t>
  </si>
  <si>
    <t>Universidade da Madeira</t>
  </si>
  <si>
    <t>622295-EPP-1-2020-1-NL-SPO-SCP</t>
  </si>
  <si>
    <t>Walking Football League</t>
  </si>
  <si>
    <t>USMA CASELLE ASD</t>
  </si>
  <si>
    <t>622308-EPP-1-2020-1-IT-SPO-SCP</t>
  </si>
  <si>
    <t>RIGHTS Respect Is the Goal, Hate speech Threatens Sport integrity</t>
  </si>
  <si>
    <t>ROSTO SOLIDARIO - ASSOCIACAO DE DESENVOLVIMENTO SOCIAL E HUMANO</t>
  </si>
  <si>
    <t>Sailing For Better Future</t>
  </si>
  <si>
    <t>622315-EPP-1-2020-1-PL-SPO-SCP</t>
  </si>
  <si>
    <t>KLUB ZEGLARSKI HORN KRAKOW</t>
  </si>
  <si>
    <t>MAIEUTICA COOPERATIVA DE ENSINO SUPERIOR CRL</t>
  </si>
  <si>
    <t>ASSOCIAZIONE SPORTIVA DILETTANTISTICA MARGHERITA SPORT E VITA</t>
  </si>
  <si>
    <t>Reinforce peer Education Programme Leadership, Action, Youth : promoting</t>
  </si>
  <si>
    <t>622356-EPP-1-2020-1-IT-SPO-SCP</t>
  </si>
  <si>
    <t>ASSOCIAÇÃO DE ATLETISMO DE LISBOA</t>
  </si>
  <si>
    <t>EUROPEAN PARALYMPIC COMMITTEE</t>
  </si>
  <si>
    <t>European Coach Developer Academy</t>
  </si>
  <si>
    <t>622364-EPP-1-2020-1-AT-SPO-SCP</t>
  </si>
  <si>
    <t>ASSOCIACAO PARA A RECUPERACAO DE CIDADAOS INADAPTADOS DA LOUSA (A.R.C.I.L)</t>
  </si>
  <si>
    <t>ORGANOSI GI</t>
  </si>
  <si>
    <t>Áustria</t>
  </si>
  <si>
    <t>Itália</t>
  </si>
  <si>
    <t>Polónia</t>
  </si>
  <si>
    <t>Holanda</t>
  </si>
  <si>
    <t>Portugal</t>
  </si>
  <si>
    <t>Espanha</t>
  </si>
  <si>
    <t>Reino Unido</t>
  </si>
  <si>
    <t>Croácia</t>
  </si>
  <si>
    <t>Bulgária</t>
  </si>
  <si>
    <t>Roménia</t>
  </si>
  <si>
    <t>França</t>
  </si>
  <si>
    <t>Bélgica</t>
  </si>
  <si>
    <t>social INcluSion of people with Intellectual DisabilitiEs through sport</t>
  </si>
  <si>
    <t>622450-EPP-1-2020-1-EL-SPO-SCP</t>
  </si>
  <si>
    <t>Grécia</t>
  </si>
  <si>
    <t>SPORT VIV</t>
  </si>
  <si>
    <t>Sports, health and fUn for preschool childreN</t>
  </si>
  <si>
    <t>622452-EPP-1-2020-1-HR-SPO-SCP</t>
  </si>
  <si>
    <t>GINASIO CLUBE PORTUGUES</t>
  </si>
  <si>
    <t>SONKEI - Respect in Sport, Respect in Life</t>
  </si>
  <si>
    <t>SPORTNO DRUSTVO GIB LJUBLJANA SISKA</t>
  </si>
  <si>
    <t>622479-EPP-1-2020-1-SI-SPO-SCP</t>
  </si>
  <si>
    <t>Eslovénia</t>
  </si>
  <si>
    <t>MUNICIPIO DE VILA NOVA DE CERVEIRA</t>
  </si>
  <si>
    <t>IN COMMON SPORT +: Fit, Food and Fun for Elderly!</t>
  </si>
  <si>
    <t>622503-EPP-1-2020-1-PT-SPO-SCP</t>
  </si>
  <si>
    <t>INSTITUTO POLITECNICO DE VIANA DE CASTELO</t>
  </si>
  <si>
    <t>MUNICIPIO DE LOUSADA</t>
  </si>
  <si>
    <t>Sport and Social Inclusion: Future for Children - Future ++</t>
  </si>
  <si>
    <t>GEDI GESTIO I DISSENY SCCL</t>
  </si>
  <si>
    <t>622533-EPP-1-2020-1-ES-SPO-SCP</t>
  </si>
  <si>
    <t>TECHNISCHE UNIVERSITAT BERLIN</t>
  </si>
  <si>
    <t>Interventions in the Elderly’s Mobility Modes for Promotion of their Physical Activity and Fitness</t>
  </si>
  <si>
    <t>622623-EPP-1-2020-1-DE-SPO-SCP</t>
  </si>
  <si>
    <t>Alemanha</t>
  </si>
  <si>
    <t>FEDERACAO PORTUGUESA DE FUTEBOL</t>
  </si>
  <si>
    <t>ASOCIACION ECOSERVEIS</t>
  </si>
  <si>
    <t>SDG STRIKER - Scoring Goals for Sustainability</t>
  </si>
  <si>
    <t>622646-EPP-1-2020-1-ES-SPO-SCP</t>
  </si>
  <si>
    <t>ASSOCIACAO DOS ATLETAS OLIMPICOS DE PORTUGAL</t>
  </si>
  <si>
    <t>Empowering the Public Value of Sport through</t>
  </si>
  <si>
    <t>VRIJE UNIVERSITEIT BRUSSEL</t>
  </si>
  <si>
    <t>622651-EPP-1-2020-1-BE-SPO-SCP</t>
  </si>
  <si>
    <t>Iscte - Instituto Universitário de Lisboa</t>
  </si>
  <si>
    <t>Social Inclusion of African Athletes in Europe</t>
  </si>
  <si>
    <t>ISTANBUL BILGI UNIVERSITESI</t>
  </si>
  <si>
    <t>622658-EPP-1-2020-1-TR-SPO-SCP</t>
  </si>
  <si>
    <t>Turquia</t>
  </si>
  <si>
    <t>ENSILIS - EDUCACAO E FORMACAO, UNIPESSOAL LDA</t>
  </si>
  <si>
    <t>CENTRE FOR ACCESS TO FOOTBALL IN EUROPE</t>
  </si>
  <si>
    <t>Good Governance Needs Access and Inclusion</t>
  </si>
  <si>
    <t>622695-EPP-1-2020-1-UK-SPO-SCP</t>
  </si>
  <si>
    <t>SCUOLA SUPERIORE DI STUDI UNIVERSITARI E DI PERFEZIONAMENTO S ANNA</t>
  </si>
  <si>
    <t>Governance-Oriented Actions Levering on</t>
  </si>
  <si>
    <t>622721-EPP-1-2020-1-IT-SPO-SCP</t>
  </si>
  <si>
    <t>UNIVERSITE DE PAU ET DES PAYS DE L'ADOUR</t>
  </si>
  <si>
    <t>Promoting Physical Activity in Secondary School for Health</t>
  </si>
  <si>
    <t>622733-EPP-1-2020-1-FR-SPO-SCP</t>
  </si>
  <si>
    <t>CONFEDERACAO DO DESPORTO DE PORTUGAL</t>
  </si>
  <si>
    <t>Equip for Equality in Practice</t>
  </si>
  <si>
    <t>EUROPEAN NON-GOVERNMENTAL SPORTS ORGANISATION</t>
  </si>
  <si>
    <t>622739-EPP-1-2020-1-SE-SPO-SCP</t>
  </si>
  <si>
    <t>Suécia</t>
  </si>
  <si>
    <t>ASOCIATIA JUDETEANA DE FOTBAL BIHOR</t>
  </si>
  <si>
    <t>“Play this Game - Mixed Football for Children”</t>
  </si>
  <si>
    <t>622748-EPP-1-2020-1-RO-SPO-SCP</t>
  </si>
  <si>
    <t>TEMPO LIVRE FISICAL - CENTRO COMUNITARIO DE DESPORTO E TEMPOS LIVRES CIPRL</t>
  </si>
  <si>
    <t>MUNICIPIO DE GUIMARAES</t>
  </si>
  <si>
    <t>Sports and Physical Activity in Cultural Heritage Environments</t>
  </si>
  <si>
    <t>622788-EPP-1-2020-1-PT-SPO-SCP</t>
  </si>
  <si>
    <t>ASSOCIAÇÃO ISCTE CONHECIMENTO E INOVAÇÃO - CENTRO DE VALORIZAÇÃO E</t>
  </si>
  <si>
    <t>Building innovative tools for the exchange of</t>
  </si>
  <si>
    <t>ICSS INSIGHT</t>
  </si>
  <si>
    <t>622791-EPP-1-2020-1-UK-SPO-SCP</t>
  </si>
  <si>
    <t>DEUTSCHE SPORTHOCHSCHULE KOLN</t>
  </si>
  <si>
    <t>Understanding, Evaluating, and Improving Good</t>
  </si>
  <si>
    <t>622796-EPP-1-2020-1-DE-SPO-SCP</t>
  </si>
  <si>
    <t>SURF CLUBE DE VIANA</t>
  </si>
  <si>
    <t>LEAVE NO TRACE IRELAND</t>
  </si>
  <si>
    <t>Sustainability and Environmental Education in outdoor sports</t>
  </si>
  <si>
    <t>622797-EPP-1-2020-1-IE-SPO-SCP</t>
  </si>
  <si>
    <t>Irlanda</t>
  </si>
  <si>
    <t>SURFRIDER FOUNDATION EUROPE</t>
  </si>
  <si>
    <t>Green Sports Hub Europe</t>
  </si>
  <si>
    <t>622932-EPP-1-2020-1-FR-SPO-SCP</t>
  </si>
  <si>
    <t>THE PROVOST, FELLOWS, FOUNDATION SCHOLARS &amp; THE OTHER MEMBERS OF BOARD OF THE COLLEGE OF THE HOLY &amp; UNDIVIDED TRINITY OF QUEEN ELIZABETH NEAR DUBLIN</t>
  </si>
  <si>
    <t>Mind Body Boost</t>
  </si>
  <si>
    <t>623054-EPP-1-2020-1-IE-SPO-SCP</t>
  </si>
  <si>
    <t>POST-SPORTVEREIN NURNBERG EV</t>
  </si>
  <si>
    <t>#Digital Active Regions Europe - Outdoor</t>
  </si>
  <si>
    <t>623061-EPP-1-2020-1-DE-SPO-SCP</t>
  </si>
  <si>
    <t xml:space="preserve">Grant Awarded </t>
  </si>
  <si>
    <t>622150-EPP-1-2020-1-PT-SPO-SNCESE</t>
  </si>
  <si>
    <t>Promote physical activity and sport using the public space - Urban Sports 4all</t>
  </si>
  <si>
    <t>CAMARA MUNICIPAL DE LISBOA</t>
  </si>
  <si>
    <t>622982-EPP-1-2020-1-PT-SPO-SNCESE</t>
  </si>
  <si>
    <t>EriceiraWSR+10</t>
  </si>
  <si>
    <t>ERICEIRA SURF CLUBE</t>
  </si>
  <si>
    <t>LEBENSWELTEN DER BARMHERZIGEN BRUDER - STEIERMARK</t>
  </si>
  <si>
    <t>MOtivating patients to Voluntary physical Exercise</t>
  </si>
  <si>
    <t>621951-EPP-1-2020-1-AT-SPO-SSCP</t>
  </si>
  <si>
    <t>Austria</t>
  </si>
  <si>
    <t>Propósito Inadiável-Associação para Costumes Futuros</t>
  </si>
  <si>
    <t>CENTER SOLSKIH IN OBSOLSKIH DEJAVNOSTI</t>
  </si>
  <si>
    <t>Tekmovanje Rekreacija Inovativnost Množičnost</t>
  </si>
  <si>
    <t>622009-EPP-1-2020-1-SI-SPO-SSCP</t>
  </si>
  <si>
    <t>INSTITUTO POLITECNICO DE SANTAREM</t>
  </si>
  <si>
    <t>Emerging forms of employment in the sport sector in Europe</t>
  </si>
  <si>
    <t>622060-EPP-1-2020-1-FR-SPO-SSCP</t>
  </si>
  <si>
    <t>CJE - CLUBE DE JOVENS EUROPEUS</t>
  </si>
  <si>
    <t>Operation Hook</t>
  </si>
  <si>
    <t>622076-EPP-1-2020-1-CZ-SPO-SSCP</t>
  </si>
  <si>
    <t>Kids in Action</t>
  </si>
  <si>
    <t>622130-EPP-1-2020-1-PT-SPO-SSCP</t>
  </si>
  <si>
    <t>SPORTING CLUBE DE PORTUGAL (ATIVA)</t>
  </si>
  <si>
    <t>SPORTNO DRUSTVO MALA SOLA JUDA LJUBLJANA</t>
  </si>
  <si>
    <t>Developing judo in schools</t>
  </si>
  <si>
    <t>622215-EPP-1-2020-1-SI-SPO-SSCP</t>
  </si>
  <si>
    <t>SUSHAL HUB SDRUZHENIE</t>
  </si>
  <si>
    <t>Learning through mobility of sports’ volunteers</t>
  </si>
  <si>
    <t>622221-EPP-1-2020-1-BG-SPO-SSCP</t>
  </si>
  <si>
    <t>CONSELHO NACIONAL DAS ASSOCIACOES DOS PROFISSIONAIS DE EDUCACAO FISICA E</t>
  </si>
  <si>
    <t>SPOR ELCILERI DERNEGI</t>
  </si>
  <si>
    <t>Let's Remove Borders With Kin-Ball</t>
  </si>
  <si>
    <t>622234-EPP-1-2020-1-TR-SPO-SSCP</t>
  </si>
  <si>
    <t>ASSOCIACAO JUVENIL DA ILHA TERCEIRA</t>
  </si>
  <si>
    <t>MONOPATIA ALLILEGIIS</t>
  </si>
  <si>
    <t>Social A.C.T. - Active Cycling Team</t>
  </si>
  <si>
    <t>622241-EPP-1-2020-1-EL-SPO-SSCP</t>
  </si>
  <si>
    <t>PENDIK BELEDIYESI</t>
  </si>
  <si>
    <t>Supporting Pre-schoolers’ Psychomotor Skills for Encouraging Them to do Sport</t>
  </si>
  <si>
    <t>622246-EPP-1-2020-1-TR-SPO-SSCP</t>
  </si>
  <si>
    <t>Clube Atlético de Queluz - Sintra Património Mundial</t>
  </si>
  <si>
    <t>CONCETTODANZA</t>
  </si>
  <si>
    <t>Extreeme Generations Dance</t>
  </si>
  <si>
    <t>622273-EPP-1-2020-1-IT-SPO-SSCP</t>
  </si>
  <si>
    <t>VELA GO ASD</t>
  </si>
  <si>
    <t>Boosting Environmental Sustainability and Tools in WATER Sports</t>
  </si>
  <si>
    <t>622283-EPP-1-2020-1-IT-SPO-SSCP</t>
  </si>
  <si>
    <t>A.S.D. SPARTA PUGILATO</t>
  </si>
  <si>
    <t>PUNCH: how to save minors at risk</t>
  </si>
  <si>
    <t>622291-EPP-1-2020-1-IT-SPO-SSCP</t>
  </si>
  <si>
    <t>ASSOCIAZIONE SPORTIVA DILETTANTISTICA JUDO E MOVI-MENTE LE SORGIVE</t>
  </si>
  <si>
    <t>MoviMENTE - Move better, learn better</t>
  </si>
  <si>
    <t>622330-EPP-1-2020-1-IT-SPO-SSCP</t>
  </si>
  <si>
    <t>UNIAO DAS FREGUESIAS DE GONDOMAR (SCOSME) VALBOM E JOVIM</t>
  </si>
  <si>
    <t>CELJSKI MLADINSKI CENTER, JAVNI ZAVOD ZA MLADINSKO KULTURO, IZOBRAZEVANJE, INFORMIRANJE IN SPORT</t>
  </si>
  <si>
    <t>Adaptive sport programs</t>
  </si>
  <si>
    <t>622334-EPP-1-2020-1-SI-SPO-SSCP</t>
  </si>
  <si>
    <t>Município de Viana do Alentejo</t>
  </si>
  <si>
    <t>COMUNE DI GAGLIANICO</t>
  </si>
  <si>
    <t>Skills for Health &amp; sport in EU small communities</t>
  </si>
  <si>
    <t>622378-EPP-1-2020-1-IT-SPO-SSCP</t>
  </si>
  <si>
    <t>COMUNIDADE INTERMUNICIPAL DO MINHO-LIMA</t>
  </si>
  <si>
    <t>COMITE REGIONAL OLYMPIQUE ET SPORTIF DES PAYS DE LA LOIRE</t>
  </si>
  <si>
    <t>Rowing an Outdoor Sport for Education</t>
  </si>
  <si>
    <t>622412-EPP-1-2020-1-FR-SPO-SSCP</t>
  </si>
  <si>
    <t>ASSOCIAZIONE SPORTIVA DILETTANTISTICA TREKKIFY</t>
  </si>
  <si>
    <t>DigiHike - Shaping sustainable local development in outdoor sports through volunteers'</t>
  </si>
  <si>
    <t>622417-EPP-1-2020-1-IT-SPO-SSCP</t>
  </si>
  <si>
    <t>AMATEUR MINI FOOTBALL LEAGUE</t>
  </si>
  <si>
    <t>Football makes the difference - social inclusion through networks and</t>
  </si>
  <si>
    <t>622440-EPP-1-2020-1-BG-SPO-SSCP</t>
  </si>
  <si>
    <t>AVENTURA MARAO CLUBE</t>
  </si>
  <si>
    <t>ASOCIACION LA ROTLLANA</t>
  </si>
  <si>
    <t>WINS: WINS IN NON FORMAL EDUCATION &amp; SPORTS</t>
  </si>
  <si>
    <t>622490-EPP-1-2020-1-ES-SPO-SSCP</t>
  </si>
  <si>
    <t>Associação Naval de Lisboa</t>
  </si>
  <si>
    <t>LEADERSHIP, EQUALITY AND ACTIVE PARTICIPATION (LEAP) IN SPORTS SCOTLAND</t>
  </si>
  <si>
    <t>Rowing for All</t>
  </si>
  <si>
    <t>622518-EPP-1-2020-1-UK-SPO-SSCP</t>
  </si>
  <si>
    <t>SPORT ALENQUER E BENFICA</t>
  </si>
  <si>
    <t>REAL FEDERACION ESPANOLA DE PATINAJE</t>
  </si>
  <si>
    <t>Danc-In' Sport</t>
  </si>
  <si>
    <t>622571-EPP-1-2020-1-ES-SPO-SSCP</t>
  </si>
  <si>
    <t>Do Nature Sports, Protect Nature, Save Your Future</t>
  </si>
  <si>
    <t>622617-EPP-1-2020-1-TR-SPO-SSCP</t>
  </si>
  <si>
    <t>Academia de Formação Equestre e Hipoterapia de Valongo e Campo</t>
  </si>
  <si>
    <t>CENTRO DI RIABILITAZIONE EQUESTRE -A.N.I.R.E. GIROLAMO DE MARCO ONLUS</t>
  </si>
  <si>
    <t>Try to Ride - Therapeutic Riding for Youth and Children with Intellectual</t>
  </si>
  <si>
    <t>622620-EPP-1-2020-1-IT-SPO-SSCP</t>
  </si>
  <si>
    <t>SEAWOMAN - Associação para a Promoção da Mulher através do Desporto e Atividades Náuticas</t>
  </si>
  <si>
    <t>RA SAILING</t>
  </si>
  <si>
    <t>She Sails – Empowering Women to Sail</t>
  </si>
  <si>
    <t>622622-EPP-1-2020-1-LV-SPO-SSCP</t>
  </si>
  <si>
    <t>Letónia</t>
  </si>
  <si>
    <t>Associação Inspira! - Intervenção juvenil e ambiental</t>
  </si>
  <si>
    <t>ISTEM VE JENERASYON DERNEGI</t>
  </si>
  <si>
    <t>Our Name is Fair Play 4 Inclusion!</t>
  </si>
  <si>
    <t>622660-EPP-1-2020-1-TR-SPO-SSCP</t>
  </si>
  <si>
    <t>Juventude Vidigalense</t>
  </si>
  <si>
    <t>SUOMEN URHEILULIITTO RY</t>
  </si>
  <si>
    <t>high quality sports clubs: networking and joint development</t>
  </si>
  <si>
    <t>622694-EPP-1-2020-1-FI-SPO-SSCP</t>
  </si>
  <si>
    <t>Finlândia</t>
  </si>
  <si>
    <t>MOJU - ASSOCIACAO MOVIMENTO JUVENILEM OLHAO</t>
  </si>
  <si>
    <t>YOUTH FOR EXCHANGE AND UNDERSTANDING INTERNATIONAL AISBL</t>
  </si>
  <si>
    <t>EduSport: Education Through Sport for youth workers</t>
  </si>
  <si>
    <t>622754-EPP-1-2020-1-BE-SPO-SSCP</t>
  </si>
  <si>
    <t>BUDAPESTI EGYESULET A NEMZETKOZI SPORTERT</t>
  </si>
  <si>
    <t>United through Urban Movement – Skills development and Volunteer mobility</t>
  </si>
  <si>
    <t>622843-EPP-1-2020-1-HU-SPO-SSCP</t>
  </si>
  <si>
    <t>Hungria</t>
  </si>
  <si>
    <t>Associação Cultural e Desportiva do Ladoeiro</t>
  </si>
  <si>
    <t>UNIVERSITATEA POLITEHNICA DIN BUCURESTI</t>
  </si>
  <si>
    <t>United through European traditional sports</t>
  </si>
  <si>
    <t>622885-EPP-1-2020-1-RO-SPO-SSCP</t>
  </si>
  <si>
    <t>Município de São João da Madeira</t>
  </si>
  <si>
    <t>ASOCIATIA SCOUT SOCIETY</t>
  </si>
  <si>
    <t>SportSense</t>
  </si>
  <si>
    <t>622901-EPP-1-2020-1-RO-SPO-SSCP</t>
  </si>
  <si>
    <t>MUNICÍPIO DE VILA NOVA DE POIARES</t>
  </si>
  <si>
    <t>Associação Recreativa de São Miguel</t>
  </si>
  <si>
    <t>Sport Nature 3.0</t>
  </si>
  <si>
    <t>622903-EPP-1-2020-1-PT-SPO-SSCP</t>
  </si>
  <si>
    <t>Federação Portuguesa do Pentatlo Moderno</t>
  </si>
  <si>
    <t>GDANSK MIASTO NA PRAWACH POWIATU</t>
  </si>
  <si>
    <t>GREEN RUN NETWORK - Ecological education through running events</t>
  </si>
  <si>
    <t>622917-EPP-1-2020-1-PL-SPO-SSCP</t>
  </si>
  <si>
    <t>ASSOCIACAO PARA A EDUCACAO DE SEGUNDA OPORTUNIDADE</t>
  </si>
  <si>
    <t>FUNDACIO PRIVADA GENTIS</t>
  </si>
  <si>
    <t>Promoting Social Mentoring strategies in the field of sport</t>
  </si>
  <si>
    <t>622934-EPP-1-2020-1-ES-SPO-SSCP</t>
  </si>
  <si>
    <t>ASSOCIACAO INTERCULTURAL PARA TODOS</t>
  </si>
  <si>
    <t>ASOCIATIA CLUBUL SPORTIV KASTA MORRELY STAR IASI</t>
  </si>
  <si>
    <t>Expanding soft skills borders, PasSPORT in education</t>
  </si>
  <si>
    <t>622985-EPP-1-2020-1-RO-SPO-SSCP</t>
  </si>
  <si>
    <t>GEOCLUBE - ASSOCIACAO JUVENIL DE CIENCIA NATUREZA E AVENTURA</t>
  </si>
  <si>
    <t>STUDIO PROGETTO SOCIETA COOPERATIVASOCIALE</t>
  </si>
  <si>
    <t>Open air, open sport for everyone</t>
  </si>
  <si>
    <t>623008-EPP-1-2020-1-IT-SPO-SSCP</t>
  </si>
  <si>
    <t>MUNICIPIO DE REGUENGOS DE MONSARAZ</t>
  </si>
  <si>
    <t>AYUNTAMIENTO DE PEGO</t>
  </si>
  <si>
    <t>Running for Green Development at Local Level</t>
  </si>
  <si>
    <t>623026-EPP-1-2020-1-ES-SPO-SSCP</t>
  </si>
  <si>
    <t>Associaçao de Rugby do Norte</t>
  </si>
  <si>
    <t>FEDERACION GALEGA DE RUGBI</t>
  </si>
  <si>
    <t>Smart Rugby</t>
  </si>
  <si>
    <t>623070-EPP-1-2020-1-ES-SPO-SSCP</t>
  </si>
  <si>
    <t>USE - Universidade Sénior de Évora - Associação de aprendizagem ao Longo da vida</t>
  </si>
  <si>
    <t>FEDERAZIONE NAZIONALE DELLE ASSOCIAZIONI PER I DIRITTI DEGLI ANZIANI (ADA) DI VOLONTARIATO-ODV</t>
  </si>
  <si>
    <t>Sport for Active Aging</t>
  </si>
  <si>
    <t>623102-EPP-1-2020-1-IT-SPO-SSCP</t>
  </si>
  <si>
    <t>SOCIEDAD REGIONAL DE EDUCACION CULTURA Y DEPORTE SL</t>
  </si>
  <si>
    <t>PROFESSIONAL SKILLS IN ADAPTED SURFING</t>
  </si>
  <si>
    <t>622736-EPP-1-2020-1-ES-SPO-SCP</t>
  </si>
  <si>
    <t>UNIVERSIDADE DE TRAS-OS-MONTES E ALTO DOURO</t>
  </si>
  <si>
    <t>GRUPO DEPORTIVO ESTORIL PRAIA</t>
  </si>
  <si>
    <t>Total</t>
  </si>
  <si>
    <t>Rep Checa</t>
  </si>
  <si>
    <t>FOUR LINKS ZS</t>
  </si>
  <si>
    <t>Fundação S João de Deus</t>
  </si>
  <si>
    <t>SCP</t>
  </si>
  <si>
    <t>SNCESE</t>
  </si>
  <si>
    <t>SSCP</t>
  </si>
  <si>
    <t>Financiamento Total</t>
  </si>
  <si>
    <t>Financiamento Portugal Total</t>
  </si>
  <si>
    <t>Total Finaciamento</t>
  </si>
  <si>
    <t>Total Potugal Finaciamento</t>
  </si>
  <si>
    <t>Total Financiamento</t>
  </si>
  <si>
    <t>Total Portugal Financiamento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</si>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</sst>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_-* #,##0.0\ &quot;€&quot;_-;\-* #,##0.0\ &quot;€&quot;_-;_-* &quot;-&quot;??\ &quot;€&quot;_-;_-@_-"/>
    <numFmt numFmtId="166" formatCode="_-* #,##0.000\ &quot;€&quot;_-;\-* #,##0.000\ &quot;€&quot;_-;_-* &quot;-&quot;???\ &quot;€&quot;_-;_-@_-"/>
    <numFmt numFmtId="17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6" xfId="0" applyNumberFormat="1" applyBorder="1" applyAlignment="1">
      <alignment vertical="center"/>
    </xf>
    <xf numFmtId="2" fontId="1" fillId="0" borderId="0" xfId="0" applyNumberFormat="1" applyFont="1" applyAlignment="1">
      <alignment vertical="center" wrapText="1"/>
    </xf>
    <xf numFmtId="164" fontId="1" fillId="0" borderId="10" xfId="1" applyNumberFormat="1" applyFont="1" applyBorder="1" applyAlignment="1">
      <alignment vertical="center" wrapText="1"/>
    </xf>
    <xf numFmtId="165" fontId="1" fillId="0" borderId="10" xfId="1" applyNumberFormat="1" applyFont="1" applyBorder="1" applyAlignment="1">
      <alignment vertical="center" wrapText="1"/>
    </xf>
    <xf numFmtId="165" fontId="1" fillId="0" borderId="12" xfId="1" applyNumberFormat="1" applyFont="1" applyBorder="1" applyAlignment="1">
      <alignment vertical="center" wrapText="1"/>
    </xf>
    <xf numFmtId="165" fontId="1" fillId="0" borderId="24" xfId="1" applyNumberFormat="1" applyFont="1" applyBorder="1" applyAlignment="1">
      <alignment vertical="center" wrapText="1"/>
    </xf>
    <xf numFmtId="165" fontId="1" fillId="2" borderId="25" xfId="1" applyNumberFormat="1" applyFont="1" applyFill="1" applyBorder="1" applyAlignment="1">
      <alignment horizontal="center" vertical="center" wrapText="1"/>
    </xf>
    <xf numFmtId="164" fontId="1" fillId="0" borderId="23" xfId="1" applyNumberFormat="1" applyFont="1" applyBorder="1" applyAlignment="1">
      <alignment vertical="center" wrapText="1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6" fontId="0" fillId="2" borderId="25" xfId="0" applyNumberFormat="1" applyFill="1" applyBorder="1"/>
    <xf numFmtId="165" fontId="1" fillId="0" borderId="10" xfId="1" applyNumberFormat="1" applyFont="1" applyBorder="1" applyAlignment="1">
      <alignment vertical="center"/>
    </xf>
    <xf numFmtId="165" fontId="1" fillId="0" borderId="2" xfId="1" applyNumberFormat="1" applyFont="1" applyBorder="1" applyAlignment="1">
      <alignment vertical="center" wrapText="1"/>
    </xf>
    <xf numFmtId="165" fontId="1" fillId="3" borderId="2" xfId="1" applyNumberFormat="1" applyFont="1" applyFill="1" applyBorder="1" applyAlignment="1">
      <alignment vertical="center" wrapText="1"/>
    </xf>
    <xf numFmtId="165" fontId="1" fillId="3" borderId="7" xfId="1" applyNumberFormat="1" applyFont="1" applyFill="1" applyBorder="1" applyAlignment="1">
      <alignment vertical="center" wrapText="1"/>
    </xf>
    <xf numFmtId="165" fontId="1" fillId="2" borderId="25" xfId="0" applyNumberFormat="1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1" fillId="0" borderId="26" xfId="0" applyFont="1" applyBorder="1" applyAlignment="1">
      <alignment vertical="center" wrapText="1"/>
    </xf>
    <xf numFmtId="0" fontId="0" fillId="0" borderId="33" xfId="0" applyBorder="1" applyAlignment="1">
      <alignment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1" fillId="0" borderId="30" xfId="1" applyFont="1" applyBorder="1" applyAlignment="1">
      <alignment horizontal="center" vertical="center" wrapText="1"/>
    </xf>
    <xf numFmtId="44" fontId="1" fillId="0" borderId="31" xfId="1" applyFont="1" applyBorder="1" applyAlignment="1">
      <alignment horizontal="center" vertical="center" wrapText="1"/>
    </xf>
    <xf numFmtId="44" fontId="1" fillId="0" borderId="28" xfId="1" applyFont="1" applyBorder="1" applyAlignment="1">
      <alignment horizontal="center" vertical="center" wrapText="1"/>
    </xf>
    <xf numFmtId="44" fontId="0" fillId="0" borderId="15" xfId="1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/>
    </xf>
    <xf numFmtId="44" fontId="0" fillId="0" borderId="34" xfId="1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174" fontId="0" fillId="0" borderId="26" xfId="0" applyNumberFormat="1" applyBorder="1" applyAlignment="1">
      <alignment horizontal="center" vertical="center"/>
    </xf>
    <xf numFmtId="174" fontId="0" fillId="0" borderId="27" xfId="0" applyNumberFormat="1" applyBorder="1" applyAlignment="1">
      <alignment horizontal="center" vertical="center"/>
    </xf>
    <xf numFmtId="174" fontId="0" fillId="0" borderId="29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tabSelected="1" workbookViewId="0">
      <selection activeCell="O7" sqref="O7:Q7"/>
    </sheetView>
  </sheetViews>
  <sheetFormatPr defaultRowHeight="15" x14ac:dyDescent="0.25"/>
  <cols>
    <col min="1" max="1" width="10.42578125" style="1" customWidth="1"/>
    <col min="2" max="2" width="9.140625" style="1"/>
    <col min="3" max="4" width="18.140625" style="1" customWidth="1"/>
    <col min="5" max="5" width="15.28515625" style="1" customWidth="1"/>
    <col min="6" max="6" width="25.7109375" style="1" customWidth="1"/>
    <col min="7" max="7" width="17.42578125" style="1" customWidth="1"/>
    <col min="8" max="16384" width="9.140625" style="1"/>
  </cols>
  <sheetData>
    <row r="1" spans="2:17" ht="15.75" thickBot="1" x14ac:dyDescent="0.3"/>
    <row r="2" spans="2:17" ht="15.75" thickBot="1" x14ac:dyDescent="0.3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168</v>
      </c>
      <c r="I2" s="47" t="s">
        <v>332</v>
      </c>
      <c r="J2" s="48"/>
      <c r="K2" s="48"/>
      <c r="L2" s="49"/>
      <c r="N2" s="47" t="s">
        <v>333</v>
      </c>
      <c r="O2" s="48"/>
      <c r="P2" s="48"/>
      <c r="Q2" s="49"/>
    </row>
    <row r="3" spans="2:17" ht="51.75" thickBot="1" x14ac:dyDescent="0.3">
      <c r="B3" s="8" t="s">
        <v>82</v>
      </c>
      <c r="C3" s="9" t="s">
        <v>5</v>
      </c>
      <c r="D3" s="9" t="s">
        <v>6</v>
      </c>
      <c r="E3" s="9" t="s">
        <v>8</v>
      </c>
      <c r="F3" s="9" t="s">
        <v>7</v>
      </c>
      <c r="G3" s="42">
        <v>358786</v>
      </c>
      <c r="I3" s="50" t="s">
        <v>329</v>
      </c>
      <c r="J3" s="53">
        <v>14494919</v>
      </c>
      <c r="K3" s="54"/>
      <c r="L3" s="55"/>
      <c r="N3" s="50" t="s">
        <v>329</v>
      </c>
      <c r="O3" s="53">
        <v>786279</v>
      </c>
      <c r="P3" s="54"/>
      <c r="Q3" s="55"/>
    </row>
    <row r="4" spans="2:17" s="2" customFormat="1" ht="39" thickBot="1" x14ac:dyDescent="0.3">
      <c r="B4" s="10" t="s">
        <v>88</v>
      </c>
      <c r="C4" s="6" t="s">
        <v>9</v>
      </c>
      <c r="D4" s="6" t="s">
        <v>10</v>
      </c>
      <c r="E4" s="6" t="s">
        <v>12</v>
      </c>
      <c r="F4" s="6" t="s">
        <v>11</v>
      </c>
      <c r="G4" s="35">
        <v>296200</v>
      </c>
      <c r="I4" s="51" t="s">
        <v>330</v>
      </c>
      <c r="J4" s="56">
        <v>792267.83000000007</v>
      </c>
      <c r="K4" s="57"/>
      <c r="L4" s="58"/>
      <c r="N4" s="51" t="s">
        <v>330</v>
      </c>
      <c r="O4" s="56">
        <v>792267.83000000007</v>
      </c>
      <c r="P4" s="57"/>
      <c r="Q4" s="58"/>
    </row>
    <row r="5" spans="2:17" s="2" customFormat="1" ht="39" thickBot="1" x14ac:dyDescent="0.3">
      <c r="B5" s="10" t="s">
        <v>82</v>
      </c>
      <c r="C5" s="6" t="s">
        <v>13</v>
      </c>
      <c r="D5" s="6" t="s">
        <v>20</v>
      </c>
      <c r="E5" s="6" t="s">
        <v>18</v>
      </c>
      <c r="F5" s="6" t="s">
        <v>17</v>
      </c>
      <c r="G5" s="35">
        <v>328191</v>
      </c>
      <c r="I5" s="51" t="s">
        <v>331</v>
      </c>
      <c r="J5" s="56">
        <v>2198135</v>
      </c>
      <c r="K5" s="57"/>
      <c r="L5" s="58"/>
      <c r="N5" s="51" t="s">
        <v>331</v>
      </c>
      <c r="O5" s="56">
        <v>102380</v>
      </c>
      <c r="P5" s="57"/>
      <c r="Q5" s="58"/>
    </row>
    <row r="6" spans="2:17" ht="64.5" thickBot="1" x14ac:dyDescent="0.3">
      <c r="B6" s="10" t="s">
        <v>82</v>
      </c>
      <c r="C6" s="6" t="s">
        <v>19</v>
      </c>
      <c r="D6" s="6" t="s">
        <v>14</v>
      </c>
      <c r="E6" s="6" t="s">
        <v>16</v>
      </c>
      <c r="F6" s="6" t="s">
        <v>15</v>
      </c>
      <c r="G6" s="35">
        <v>382536</v>
      </c>
      <c r="I6" s="52" t="s">
        <v>325</v>
      </c>
      <c r="J6" s="59">
        <f>J3+J4+J5</f>
        <v>17485321.829999998</v>
      </c>
      <c r="K6" s="60"/>
      <c r="L6" s="61"/>
      <c r="N6" s="52" t="s">
        <v>325</v>
      </c>
      <c r="O6" s="59">
        <f>O3+O4+O5</f>
        <v>1680926.83</v>
      </c>
      <c r="P6" s="60"/>
      <c r="Q6" s="61"/>
    </row>
    <row r="7" spans="2:17" ht="51.75" thickBot="1" x14ac:dyDescent="0.3">
      <c r="B7" s="10" t="s">
        <v>87</v>
      </c>
      <c r="C7" s="6" t="s">
        <v>24</v>
      </c>
      <c r="D7" s="6" t="s">
        <v>22</v>
      </c>
      <c r="E7" s="6" t="s">
        <v>23</v>
      </c>
      <c r="F7" s="6" t="s">
        <v>21</v>
      </c>
      <c r="G7" s="35">
        <v>399010</v>
      </c>
      <c r="N7" s="62" t="s">
        <v>338</v>
      </c>
      <c r="O7" s="63">
        <f>(O6/J6)*100</f>
        <v>9.6133594013465196</v>
      </c>
      <c r="P7" s="64"/>
      <c r="Q7" s="65"/>
    </row>
    <row r="8" spans="2:17" ht="38.25" x14ac:dyDescent="0.25">
      <c r="B8" s="10" t="s">
        <v>86</v>
      </c>
      <c r="C8" s="6" t="s">
        <v>28</v>
      </c>
      <c r="D8" s="6" t="s">
        <v>26</v>
      </c>
      <c r="E8" s="6" t="s">
        <v>27</v>
      </c>
      <c r="F8" s="6" t="s">
        <v>25</v>
      </c>
      <c r="G8" s="35">
        <v>257465</v>
      </c>
    </row>
    <row r="9" spans="2:17" ht="51" x14ac:dyDescent="0.25">
      <c r="B9" s="10" t="s">
        <v>85</v>
      </c>
      <c r="C9" s="6" t="s">
        <v>32</v>
      </c>
      <c r="D9" s="6" t="s">
        <v>30</v>
      </c>
      <c r="E9" s="6" t="s">
        <v>31</v>
      </c>
      <c r="F9" s="6" t="s">
        <v>29</v>
      </c>
      <c r="G9" s="35">
        <v>177452</v>
      </c>
    </row>
    <row r="10" spans="2:17" ht="63.75" x14ac:dyDescent="0.25">
      <c r="B10" s="10" t="s">
        <v>84</v>
      </c>
      <c r="C10" s="6" t="s">
        <v>35</v>
      </c>
      <c r="D10" s="6" t="s">
        <v>34</v>
      </c>
      <c r="E10" s="6" t="s">
        <v>33</v>
      </c>
      <c r="F10" s="6" t="s">
        <v>29</v>
      </c>
      <c r="G10" s="35">
        <v>331435</v>
      </c>
    </row>
    <row r="11" spans="2:17" ht="51" x14ac:dyDescent="0.25">
      <c r="B11" s="10" t="s">
        <v>83</v>
      </c>
      <c r="C11" s="6" t="s">
        <v>39</v>
      </c>
      <c r="D11" s="6" t="s">
        <v>37</v>
      </c>
      <c r="E11" s="6" t="s">
        <v>38</v>
      </c>
      <c r="F11" s="6" t="s">
        <v>36</v>
      </c>
      <c r="G11" s="35">
        <v>389345</v>
      </c>
    </row>
    <row r="12" spans="2:17" ht="63.75" x14ac:dyDescent="0.25">
      <c r="B12" s="10" t="s">
        <v>82</v>
      </c>
      <c r="C12" s="6" t="s">
        <v>43</v>
      </c>
      <c r="D12" s="6" t="s">
        <v>41</v>
      </c>
      <c r="E12" s="6" t="s">
        <v>42</v>
      </c>
      <c r="F12" s="6" t="s">
        <v>40</v>
      </c>
      <c r="G12" s="35">
        <v>399160</v>
      </c>
    </row>
    <row r="13" spans="2:17" ht="63.75" x14ac:dyDescent="0.25">
      <c r="B13" s="11" t="s">
        <v>82</v>
      </c>
      <c r="C13" s="12" t="s">
        <v>49</v>
      </c>
      <c r="D13" s="12" t="s">
        <v>48</v>
      </c>
      <c r="E13" s="12" t="s">
        <v>47</v>
      </c>
      <c r="F13" s="12" t="s">
        <v>44</v>
      </c>
      <c r="G13" s="43">
        <v>394979</v>
      </c>
    </row>
    <row r="14" spans="2:17" x14ac:dyDescent="0.25">
      <c r="B14" s="21"/>
      <c r="C14" s="22"/>
      <c r="D14" s="22"/>
      <c r="E14" s="22"/>
      <c r="F14" s="16" t="s">
        <v>45</v>
      </c>
      <c r="G14" s="44"/>
    </row>
    <row r="15" spans="2:17" x14ac:dyDescent="0.25">
      <c r="B15" s="23"/>
      <c r="C15" s="24"/>
      <c r="D15" s="24"/>
      <c r="E15" s="24"/>
      <c r="F15" s="15" t="s">
        <v>46</v>
      </c>
      <c r="G15" s="45"/>
    </row>
    <row r="16" spans="2:17" ht="63.75" x14ac:dyDescent="0.25">
      <c r="B16" s="10" t="s">
        <v>80</v>
      </c>
      <c r="C16" s="6" t="s">
        <v>53</v>
      </c>
      <c r="D16" s="6" t="s">
        <v>52</v>
      </c>
      <c r="E16" s="6" t="s">
        <v>51</v>
      </c>
      <c r="F16" s="6" t="s">
        <v>50</v>
      </c>
      <c r="G16" s="35">
        <v>400000</v>
      </c>
    </row>
    <row r="17" spans="2:7" ht="38.25" x14ac:dyDescent="0.25">
      <c r="B17" s="10" t="s">
        <v>81</v>
      </c>
      <c r="C17" s="6" t="s">
        <v>54</v>
      </c>
      <c r="D17" s="6" t="s">
        <v>55</v>
      </c>
      <c r="E17" s="6" t="s">
        <v>56</v>
      </c>
      <c r="F17" s="6" t="s">
        <v>57</v>
      </c>
      <c r="G17" s="35">
        <v>399922</v>
      </c>
    </row>
    <row r="18" spans="2:7" ht="63.75" x14ac:dyDescent="0.25">
      <c r="B18" s="10" t="s">
        <v>80</v>
      </c>
      <c r="C18" s="6" t="s">
        <v>58</v>
      </c>
      <c r="D18" s="6" t="s">
        <v>59</v>
      </c>
      <c r="E18" s="6" t="s">
        <v>51</v>
      </c>
      <c r="F18" s="6" t="s">
        <v>50</v>
      </c>
      <c r="G18" s="35">
        <v>400000</v>
      </c>
    </row>
    <row r="19" spans="2:7" ht="51" x14ac:dyDescent="0.25">
      <c r="B19" s="10" t="s">
        <v>78</v>
      </c>
      <c r="C19" s="6" t="s">
        <v>61</v>
      </c>
      <c r="D19" s="6" t="s">
        <v>62</v>
      </c>
      <c r="E19" s="6" t="s">
        <v>60</v>
      </c>
      <c r="F19" s="6" t="s">
        <v>63</v>
      </c>
      <c r="G19" s="35">
        <v>399313</v>
      </c>
    </row>
    <row r="20" spans="2:7" ht="25.5" x14ac:dyDescent="0.25">
      <c r="B20" s="10" t="s">
        <v>79</v>
      </c>
      <c r="C20" s="6" t="s">
        <v>65</v>
      </c>
      <c r="D20" s="6" t="s">
        <v>64</v>
      </c>
      <c r="E20" s="6" t="s">
        <v>66</v>
      </c>
      <c r="F20" s="6" t="s">
        <v>7</v>
      </c>
      <c r="G20" s="35">
        <v>367982</v>
      </c>
    </row>
    <row r="21" spans="2:7" ht="63.75" x14ac:dyDescent="0.25">
      <c r="B21" s="10" t="s">
        <v>78</v>
      </c>
      <c r="C21" s="6" t="s">
        <v>70</v>
      </c>
      <c r="D21" s="6" t="s">
        <v>69</v>
      </c>
      <c r="E21" s="6" t="s">
        <v>68</v>
      </c>
      <c r="F21" s="6" t="s">
        <v>67</v>
      </c>
      <c r="G21" s="35">
        <v>356780</v>
      </c>
    </row>
    <row r="22" spans="2:7" ht="38.25" x14ac:dyDescent="0.25">
      <c r="B22" s="10" t="s">
        <v>77</v>
      </c>
      <c r="C22" s="6" t="s">
        <v>74</v>
      </c>
      <c r="D22" s="6" t="s">
        <v>73</v>
      </c>
      <c r="E22" s="6" t="s">
        <v>72</v>
      </c>
      <c r="F22" s="6" t="s">
        <v>71</v>
      </c>
      <c r="G22" s="35">
        <v>399960</v>
      </c>
    </row>
    <row r="23" spans="2:7" ht="63.75" x14ac:dyDescent="0.25">
      <c r="B23" s="10" t="s">
        <v>91</v>
      </c>
      <c r="C23" s="7" t="s">
        <v>90</v>
      </c>
      <c r="D23" s="6" t="s">
        <v>89</v>
      </c>
      <c r="E23" s="6" t="s">
        <v>76</v>
      </c>
      <c r="F23" s="6" t="s">
        <v>75</v>
      </c>
      <c r="G23" s="35">
        <v>274500</v>
      </c>
    </row>
    <row r="24" spans="2:7" ht="38.25" x14ac:dyDescent="0.25">
      <c r="B24" s="10" t="s">
        <v>84</v>
      </c>
      <c r="C24" s="6" t="s">
        <v>94</v>
      </c>
      <c r="D24" s="6" t="s">
        <v>93</v>
      </c>
      <c r="E24" s="6" t="s">
        <v>92</v>
      </c>
      <c r="F24" s="6" t="s">
        <v>29</v>
      </c>
      <c r="G24" s="35">
        <v>376960</v>
      </c>
    </row>
    <row r="25" spans="2:7" ht="38.25" x14ac:dyDescent="0.25">
      <c r="B25" s="10" t="s">
        <v>99</v>
      </c>
      <c r="C25" s="6" t="s">
        <v>98</v>
      </c>
      <c r="D25" s="6" t="s">
        <v>96</v>
      </c>
      <c r="E25" s="6" t="s">
        <v>97</v>
      </c>
      <c r="F25" s="6" t="s">
        <v>95</v>
      </c>
      <c r="G25" s="35">
        <v>373000</v>
      </c>
    </row>
    <row r="26" spans="2:7" ht="38.25" x14ac:dyDescent="0.25">
      <c r="B26" s="10" t="s">
        <v>81</v>
      </c>
      <c r="C26" s="6" t="s">
        <v>102</v>
      </c>
      <c r="D26" s="6" t="s">
        <v>101</v>
      </c>
      <c r="E26" s="6" t="s">
        <v>100</v>
      </c>
      <c r="F26" s="6" t="s">
        <v>103</v>
      </c>
      <c r="G26" s="35">
        <v>351641</v>
      </c>
    </row>
    <row r="27" spans="2:7" ht="38.25" x14ac:dyDescent="0.25">
      <c r="B27" s="10" t="s">
        <v>82</v>
      </c>
      <c r="C27" s="6" t="s">
        <v>107</v>
      </c>
      <c r="D27" s="6" t="s">
        <v>105</v>
      </c>
      <c r="E27" s="6" t="s">
        <v>106</v>
      </c>
      <c r="F27" s="6" t="s">
        <v>104</v>
      </c>
      <c r="G27" s="35">
        <v>384355</v>
      </c>
    </row>
    <row r="28" spans="2:7" ht="63.75" x14ac:dyDescent="0.25">
      <c r="B28" s="10" t="s">
        <v>111</v>
      </c>
      <c r="C28" s="6" t="s">
        <v>110</v>
      </c>
      <c r="D28" s="6" t="s">
        <v>109</v>
      </c>
      <c r="E28" s="6" t="s">
        <v>108</v>
      </c>
      <c r="F28" s="6" t="s">
        <v>56</v>
      </c>
      <c r="G28" s="35">
        <v>399570</v>
      </c>
    </row>
    <row r="29" spans="2:7" ht="38.25" x14ac:dyDescent="0.25">
      <c r="B29" s="10" t="s">
        <v>82</v>
      </c>
      <c r="C29" s="6" t="s">
        <v>115</v>
      </c>
      <c r="D29" s="6" t="s">
        <v>114</v>
      </c>
      <c r="E29" s="6" t="s">
        <v>113</v>
      </c>
      <c r="F29" s="6" t="s">
        <v>112</v>
      </c>
      <c r="G29" s="35">
        <v>302845</v>
      </c>
    </row>
    <row r="30" spans="2:7" ht="38.25" x14ac:dyDescent="0.25">
      <c r="B30" s="10" t="s">
        <v>88</v>
      </c>
      <c r="C30" s="6" t="s">
        <v>119</v>
      </c>
      <c r="D30" s="6" t="s">
        <v>117</v>
      </c>
      <c r="E30" s="6" t="s">
        <v>118</v>
      </c>
      <c r="F30" s="6" t="s">
        <v>116</v>
      </c>
      <c r="G30" s="35">
        <v>397570</v>
      </c>
    </row>
    <row r="31" spans="2:7" ht="38.25" x14ac:dyDescent="0.25">
      <c r="B31" s="10" t="s">
        <v>124</v>
      </c>
      <c r="C31" s="6" t="s">
        <v>123</v>
      </c>
      <c r="D31" s="6" t="s">
        <v>121</v>
      </c>
      <c r="E31" s="6" t="s">
        <v>122</v>
      </c>
      <c r="F31" s="6" t="s">
        <v>120</v>
      </c>
      <c r="G31" s="35">
        <v>313545</v>
      </c>
    </row>
    <row r="32" spans="2:7" ht="51" x14ac:dyDescent="0.25">
      <c r="B32" s="10" t="s">
        <v>83</v>
      </c>
      <c r="C32" s="6" t="s">
        <v>128</v>
      </c>
      <c r="D32" s="6" t="s">
        <v>127</v>
      </c>
      <c r="E32" s="6" t="s">
        <v>126</v>
      </c>
      <c r="F32" s="6" t="s">
        <v>125</v>
      </c>
      <c r="G32" s="35">
        <v>377753</v>
      </c>
    </row>
    <row r="33" spans="2:7" ht="76.5" x14ac:dyDescent="0.25">
      <c r="B33" s="10" t="s">
        <v>78</v>
      </c>
      <c r="C33" s="6" t="s">
        <v>131</v>
      </c>
      <c r="D33" s="6" t="s">
        <v>130</v>
      </c>
      <c r="E33" s="6" t="s">
        <v>129</v>
      </c>
      <c r="F33" s="6" t="s">
        <v>112</v>
      </c>
      <c r="G33" s="35">
        <v>398983</v>
      </c>
    </row>
    <row r="34" spans="2:7" ht="38.25" x14ac:dyDescent="0.25">
      <c r="B34" s="10" t="s">
        <v>87</v>
      </c>
      <c r="C34" s="6" t="s">
        <v>134</v>
      </c>
      <c r="D34" s="6" t="s">
        <v>133</v>
      </c>
      <c r="E34" s="6" t="s">
        <v>132</v>
      </c>
      <c r="F34" s="6" t="s">
        <v>46</v>
      </c>
      <c r="G34" s="35">
        <v>399905</v>
      </c>
    </row>
    <row r="35" spans="2:7" ht="63.75" x14ac:dyDescent="0.25">
      <c r="B35" s="11" t="s">
        <v>82</v>
      </c>
      <c r="C35" s="12" t="s">
        <v>322</v>
      </c>
      <c r="D35" s="12" t="s">
        <v>321</v>
      </c>
      <c r="E35" s="12" t="s">
        <v>320</v>
      </c>
      <c r="F35" s="12" t="s">
        <v>154</v>
      </c>
      <c r="G35" s="43">
        <v>364460</v>
      </c>
    </row>
    <row r="36" spans="2:7" ht="25.5" x14ac:dyDescent="0.25">
      <c r="B36" s="23"/>
      <c r="C36" s="24"/>
      <c r="D36" s="24"/>
      <c r="E36" s="24"/>
      <c r="F36" s="15" t="s">
        <v>323</v>
      </c>
      <c r="G36" s="44"/>
    </row>
    <row r="37" spans="2:7" ht="51" x14ac:dyDescent="0.25">
      <c r="B37" s="10" t="s">
        <v>139</v>
      </c>
      <c r="C37" s="6" t="s">
        <v>138</v>
      </c>
      <c r="D37" s="6" t="s">
        <v>136</v>
      </c>
      <c r="E37" s="6" t="s">
        <v>137</v>
      </c>
      <c r="F37" s="6" t="s">
        <v>135</v>
      </c>
      <c r="G37" s="35">
        <v>391454</v>
      </c>
    </row>
    <row r="38" spans="2:7" ht="38.25" x14ac:dyDescent="0.25">
      <c r="B38" s="10" t="s">
        <v>86</v>
      </c>
      <c r="C38" s="6" t="s">
        <v>142</v>
      </c>
      <c r="D38" s="6" t="s">
        <v>141</v>
      </c>
      <c r="E38" s="6" t="s">
        <v>140</v>
      </c>
      <c r="F38" s="6" t="s">
        <v>29</v>
      </c>
      <c r="G38" s="35">
        <v>361014</v>
      </c>
    </row>
    <row r="39" spans="2:7" ht="76.5" x14ac:dyDescent="0.25">
      <c r="B39" s="10" t="s">
        <v>81</v>
      </c>
      <c r="C39" s="6" t="s">
        <v>146</v>
      </c>
      <c r="D39" s="6" t="s">
        <v>145</v>
      </c>
      <c r="E39" s="6" t="s">
        <v>143</v>
      </c>
      <c r="F39" s="6" t="s">
        <v>144</v>
      </c>
      <c r="G39" s="35">
        <v>386357</v>
      </c>
    </row>
    <row r="40" spans="2:7" ht="38.25" x14ac:dyDescent="0.25">
      <c r="B40" s="11" t="s">
        <v>83</v>
      </c>
      <c r="C40" s="12" t="s">
        <v>150</v>
      </c>
      <c r="D40" s="12" t="s">
        <v>148</v>
      </c>
      <c r="E40" s="12" t="s">
        <v>149</v>
      </c>
      <c r="F40" s="12" t="s">
        <v>147</v>
      </c>
      <c r="G40" s="43">
        <v>315679</v>
      </c>
    </row>
    <row r="41" spans="2:7" ht="25.5" x14ac:dyDescent="0.25">
      <c r="B41" s="14"/>
      <c r="C41" s="15"/>
      <c r="D41" s="15"/>
      <c r="E41" s="15"/>
      <c r="F41" s="15" t="s">
        <v>324</v>
      </c>
      <c r="G41" s="43"/>
    </row>
    <row r="42" spans="2:7" ht="38.25" x14ac:dyDescent="0.25">
      <c r="B42" s="10" t="s">
        <v>111</v>
      </c>
      <c r="C42" s="6" t="s">
        <v>153</v>
      </c>
      <c r="D42" s="6" t="s">
        <v>152</v>
      </c>
      <c r="E42" s="6" t="s">
        <v>151</v>
      </c>
      <c r="F42" s="6" t="s">
        <v>125</v>
      </c>
      <c r="G42" s="35">
        <v>300524</v>
      </c>
    </row>
    <row r="43" spans="2:7" ht="51" x14ac:dyDescent="0.25">
      <c r="B43" s="10" t="s">
        <v>158</v>
      </c>
      <c r="C43" s="6" t="s">
        <v>157</v>
      </c>
      <c r="D43" s="6" t="s">
        <v>156</v>
      </c>
      <c r="E43" s="6" t="s">
        <v>155</v>
      </c>
      <c r="F43" s="6" t="s">
        <v>154</v>
      </c>
      <c r="G43" s="35">
        <v>400000</v>
      </c>
    </row>
    <row r="44" spans="2:7" ht="38.25" x14ac:dyDescent="0.25">
      <c r="B44" s="10" t="s">
        <v>87</v>
      </c>
      <c r="C44" s="6" t="s">
        <v>161</v>
      </c>
      <c r="D44" s="6" t="s">
        <v>160</v>
      </c>
      <c r="E44" s="6" t="s">
        <v>159</v>
      </c>
      <c r="F44" s="6" t="s">
        <v>135</v>
      </c>
      <c r="G44" s="35">
        <v>394613</v>
      </c>
    </row>
    <row r="45" spans="2:7" ht="153" x14ac:dyDescent="0.25">
      <c r="B45" s="10" t="s">
        <v>158</v>
      </c>
      <c r="C45" s="6" t="s">
        <v>164</v>
      </c>
      <c r="D45" s="6" t="s">
        <v>163</v>
      </c>
      <c r="E45" s="6" t="s">
        <v>162</v>
      </c>
      <c r="F45" s="6" t="s">
        <v>125</v>
      </c>
      <c r="G45" s="35">
        <v>391675</v>
      </c>
    </row>
    <row r="46" spans="2:7" ht="38.25" x14ac:dyDescent="0.25">
      <c r="B46" s="11" t="s">
        <v>111</v>
      </c>
      <c r="C46" s="12" t="s">
        <v>167</v>
      </c>
      <c r="D46" s="12" t="s">
        <v>166</v>
      </c>
      <c r="E46" s="12" t="s">
        <v>165</v>
      </c>
      <c r="F46" s="12" t="s">
        <v>56</v>
      </c>
      <c r="G46" s="43">
        <v>400000</v>
      </c>
    </row>
    <row r="47" spans="2:7" ht="15.75" thickBot="1" x14ac:dyDescent="0.3">
      <c r="B47" s="25"/>
      <c r="C47" s="26"/>
      <c r="D47" s="26"/>
      <c r="E47" s="26"/>
      <c r="F47" s="13" t="s">
        <v>95</v>
      </c>
      <c r="G47" s="27"/>
    </row>
    <row r="48" spans="2:7" ht="15.75" thickBot="1" x14ac:dyDescent="0.3">
      <c r="B48" s="28" t="s">
        <v>332</v>
      </c>
      <c r="C48" s="29"/>
      <c r="D48" s="29"/>
      <c r="E48" s="29"/>
      <c r="F48" s="29"/>
      <c r="G48" s="46">
        <f>SUM(G3:G46)</f>
        <v>14494919</v>
      </c>
    </row>
    <row r="49" spans="2:7" ht="15.75" thickBot="1" x14ac:dyDescent="0.3">
      <c r="B49" s="28" t="s">
        <v>333</v>
      </c>
      <c r="C49" s="29"/>
      <c r="D49" s="29"/>
      <c r="E49" s="29"/>
      <c r="F49" s="29"/>
      <c r="G49" s="46">
        <f>G17+G39</f>
        <v>786279</v>
      </c>
    </row>
    <row r="50" spans="2:7" x14ac:dyDescent="0.25">
      <c r="B50" s="2"/>
      <c r="C50" s="2"/>
      <c r="D50" s="2"/>
      <c r="E50" s="2"/>
      <c r="F50" s="2"/>
      <c r="G50" s="2"/>
    </row>
    <row r="51" spans="2:7" x14ac:dyDescent="0.25">
      <c r="B51" s="2"/>
      <c r="C51" s="2"/>
      <c r="D51" s="2"/>
      <c r="E51" s="2"/>
      <c r="F51" s="2"/>
      <c r="G51" s="2"/>
    </row>
    <row r="52" spans="2:7" x14ac:dyDescent="0.25">
      <c r="B52" s="2"/>
      <c r="C52" s="2"/>
      <c r="D52" s="2"/>
      <c r="E52" s="2"/>
      <c r="F52" s="2"/>
      <c r="G52" s="2"/>
    </row>
    <row r="53" spans="2:7" x14ac:dyDescent="0.25">
      <c r="B53" s="2"/>
      <c r="C53" s="2"/>
      <c r="D53" s="2"/>
      <c r="E53" s="2"/>
      <c r="F53" s="2"/>
      <c r="G53" s="2"/>
    </row>
    <row r="54" spans="2:7" x14ac:dyDescent="0.25">
      <c r="B54" s="2"/>
      <c r="C54" s="2"/>
      <c r="D54" s="2"/>
      <c r="E54" s="2"/>
      <c r="F54" s="2"/>
      <c r="G54" s="2"/>
    </row>
    <row r="55" spans="2:7" x14ac:dyDescent="0.25">
      <c r="B55" s="2"/>
      <c r="C55" s="2"/>
      <c r="D55" s="2"/>
      <c r="E55" s="2"/>
      <c r="F55" s="2"/>
      <c r="G55" s="2"/>
    </row>
    <row r="56" spans="2:7" x14ac:dyDescent="0.25">
      <c r="B56" s="2"/>
      <c r="C56" s="2"/>
      <c r="D56" s="2"/>
      <c r="E56" s="2"/>
      <c r="F56" s="2"/>
      <c r="G56" s="2"/>
    </row>
    <row r="57" spans="2:7" x14ac:dyDescent="0.25">
      <c r="B57" s="2"/>
      <c r="C57" s="2"/>
      <c r="D57" s="2"/>
      <c r="E57" s="2"/>
      <c r="F57" s="2"/>
      <c r="G57" s="2"/>
    </row>
    <row r="58" spans="2:7" x14ac:dyDescent="0.25">
      <c r="B58" s="2"/>
      <c r="C58" s="2"/>
      <c r="D58" s="2"/>
      <c r="E58" s="2"/>
      <c r="F58" s="2"/>
      <c r="G58" s="2"/>
    </row>
    <row r="59" spans="2:7" x14ac:dyDescent="0.25">
      <c r="B59" s="2"/>
      <c r="C59" s="2"/>
      <c r="D59" s="2"/>
      <c r="E59" s="2"/>
      <c r="F59" s="2"/>
      <c r="G59" s="2"/>
    </row>
    <row r="60" spans="2:7" x14ac:dyDescent="0.25">
      <c r="B60" s="2"/>
      <c r="C60" s="2"/>
      <c r="D60" s="2"/>
      <c r="E60" s="2"/>
      <c r="F60" s="2"/>
      <c r="G60" s="2"/>
    </row>
    <row r="61" spans="2:7" x14ac:dyDescent="0.25">
      <c r="B61" s="2"/>
      <c r="C61" s="2"/>
      <c r="D61" s="2"/>
      <c r="E61" s="2"/>
      <c r="F61" s="2"/>
      <c r="G61" s="2"/>
    </row>
    <row r="62" spans="2:7" x14ac:dyDescent="0.25">
      <c r="B62" s="2"/>
      <c r="C62" s="2"/>
      <c r="D62" s="2"/>
      <c r="E62" s="2"/>
      <c r="F62" s="2"/>
      <c r="G62" s="2"/>
    </row>
    <row r="63" spans="2:7" x14ac:dyDescent="0.25">
      <c r="B63" s="2"/>
      <c r="C63" s="2"/>
      <c r="D63" s="2"/>
      <c r="E63" s="2"/>
      <c r="F63" s="2"/>
      <c r="G63" s="2"/>
    </row>
    <row r="64" spans="2:7" x14ac:dyDescent="0.25">
      <c r="B64" s="2"/>
      <c r="C64" s="2"/>
      <c r="D64" s="2"/>
      <c r="E64" s="2"/>
      <c r="F64" s="2"/>
      <c r="G64" s="2"/>
    </row>
    <row r="65" spans="2:7" x14ac:dyDescent="0.25">
      <c r="B65" s="2"/>
      <c r="C65" s="2"/>
      <c r="D65" s="2"/>
      <c r="E65" s="2"/>
      <c r="F65" s="2"/>
      <c r="G65" s="2"/>
    </row>
    <row r="66" spans="2:7" x14ac:dyDescent="0.25">
      <c r="B66" s="2"/>
      <c r="C66" s="2"/>
      <c r="D66" s="2"/>
      <c r="E66" s="2"/>
      <c r="F66" s="2"/>
      <c r="G66" s="2"/>
    </row>
    <row r="67" spans="2:7" x14ac:dyDescent="0.25">
      <c r="B67" s="2"/>
      <c r="C67" s="2"/>
      <c r="D67" s="2"/>
      <c r="E67" s="2"/>
      <c r="F67" s="2"/>
      <c r="G67" s="2"/>
    </row>
    <row r="68" spans="2:7" x14ac:dyDescent="0.25">
      <c r="B68" s="2"/>
      <c r="C68" s="2"/>
      <c r="D68" s="2"/>
      <c r="E68" s="2"/>
      <c r="F68" s="2"/>
      <c r="G68" s="2"/>
    </row>
    <row r="69" spans="2:7" x14ac:dyDescent="0.25">
      <c r="B69" s="2"/>
      <c r="C69" s="2"/>
      <c r="D69" s="2"/>
      <c r="E69" s="2"/>
      <c r="F69" s="2"/>
      <c r="G69" s="2"/>
    </row>
    <row r="70" spans="2:7" x14ac:dyDescent="0.25">
      <c r="B70" s="2"/>
      <c r="C70" s="2"/>
      <c r="D70" s="2"/>
      <c r="E70" s="2"/>
      <c r="F70" s="2"/>
      <c r="G70" s="2"/>
    </row>
    <row r="71" spans="2:7" x14ac:dyDescent="0.25">
      <c r="B71" s="2"/>
      <c r="C71" s="2"/>
      <c r="D71" s="2"/>
      <c r="E71" s="2"/>
      <c r="F71" s="2"/>
      <c r="G71" s="2"/>
    </row>
    <row r="72" spans="2:7" x14ac:dyDescent="0.25">
      <c r="B72" s="2"/>
      <c r="C72" s="2"/>
      <c r="D72" s="2"/>
      <c r="E72" s="2"/>
      <c r="F72" s="2"/>
      <c r="G72" s="2"/>
    </row>
    <row r="73" spans="2:7" x14ac:dyDescent="0.25">
      <c r="B73" s="2"/>
      <c r="C73" s="2"/>
      <c r="D73" s="2"/>
      <c r="E73" s="2"/>
      <c r="F73" s="2"/>
      <c r="G73" s="2"/>
    </row>
    <row r="74" spans="2:7" x14ac:dyDescent="0.25">
      <c r="B74" s="2"/>
      <c r="C74" s="2"/>
      <c r="D74" s="2"/>
      <c r="E74" s="2"/>
      <c r="F74" s="2"/>
      <c r="G74" s="2"/>
    </row>
    <row r="75" spans="2:7" x14ac:dyDescent="0.25">
      <c r="B75" s="2"/>
      <c r="C75" s="2"/>
      <c r="D75" s="2"/>
      <c r="E75" s="2"/>
      <c r="F75" s="2"/>
      <c r="G75" s="2"/>
    </row>
    <row r="76" spans="2:7" x14ac:dyDescent="0.25">
      <c r="B76" s="2"/>
      <c r="C76" s="2"/>
      <c r="D76" s="2"/>
      <c r="E76" s="2"/>
      <c r="F76" s="2"/>
      <c r="G76" s="2"/>
    </row>
    <row r="77" spans="2:7" x14ac:dyDescent="0.25">
      <c r="B77" s="2"/>
      <c r="C77" s="2"/>
      <c r="D77" s="2"/>
      <c r="E77" s="2"/>
      <c r="F77" s="2"/>
      <c r="G77" s="2"/>
    </row>
    <row r="78" spans="2:7" x14ac:dyDescent="0.25">
      <c r="B78" s="2"/>
      <c r="C78" s="2"/>
      <c r="D78" s="2"/>
      <c r="E78" s="2"/>
      <c r="F78" s="2"/>
      <c r="G78" s="2"/>
    </row>
    <row r="79" spans="2:7" x14ac:dyDescent="0.25">
      <c r="B79" s="2"/>
      <c r="C79" s="2"/>
      <c r="D79" s="2"/>
      <c r="E79" s="2"/>
      <c r="F79" s="2"/>
      <c r="G79" s="2"/>
    </row>
    <row r="80" spans="2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</sheetData>
  <mergeCells count="13">
    <mergeCell ref="N2:Q2"/>
    <mergeCell ref="O3:Q3"/>
    <mergeCell ref="O4:Q4"/>
    <mergeCell ref="O5:Q5"/>
    <mergeCell ref="O6:Q6"/>
    <mergeCell ref="B49:F49"/>
    <mergeCell ref="O7:Q7"/>
    <mergeCell ref="B48:F48"/>
    <mergeCell ref="J3:L3"/>
    <mergeCell ref="J4:L4"/>
    <mergeCell ref="J5:L5"/>
    <mergeCell ref="J6:L6"/>
    <mergeCell ref="I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workbookViewId="0">
      <selection activeCell="G6" sqref="G6"/>
    </sheetView>
  </sheetViews>
  <sheetFormatPr defaultRowHeight="15" x14ac:dyDescent="0.25"/>
  <cols>
    <col min="2" max="2" width="9.140625" customWidth="1"/>
    <col min="3" max="3" width="19.140625" customWidth="1"/>
    <col min="4" max="4" width="24.5703125" customWidth="1"/>
    <col min="5" max="5" width="18.140625" customWidth="1"/>
    <col min="6" max="6" width="20.42578125" customWidth="1"/>
    <col min="7" max="7" width="15.140625" customWidth="1"/>
  </cols>
  <sheetData>
    <row r="1" spans="2:7" ht="15.75" thickBot="1" x14ac:dyDescent="0.3"/>
    <row r="2" spans="2:7" ht="15.75" thickBot="1" x14ac:dyDescent="0.3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168</v>
      </c>
    </row>
    <row r="3" spans="2:7" s="2" customFormat="1" ht="38.25" x14ac:dyDescent="0.25">
      <c r="B3" s="17" t="s">
        <v>81</v>
      </c>
      <c r="C3" s="9" t="s">
        <v>169</v>
      </c>
      <c r="D3" s="9" t="s">
        <v>170</v>
      </c>
      <c r="E3" s="9" t="s">
        <v>171</v>
      </c>
      <c r="F3" s="9"/>
      <c r="G3" s="33">
        <v>500000</v>
      </c>
    </row>
    <row r="4" spans="2:7" s="2" customFormat="1" ht="26.25" thickBot="1" x14ac:dyDescent="0.3">
      <c r="B4" s="18" t="s">
        <v>81</v>
      </c>
      <c r="C4" s="19" t="s">
        <v>172</v>
      </c>
      <c r="D4" s="19" t="s">
        <v>173</v>
      </c>
      <c r="E4" s="19" t="s">
        <v>174</v>
      </c>
      <c r="F4" s="19"/>
      <c r="G4" s="38">
        <v>292267.83</v>
      </c>
    </row>
    <row r="5" spans="2:7" ht="15.75" thickBot="1" x14ac:dyDescent="0.3">
      <c r="B5" s="39" t="s">
        <v>334</v>
      </c>
      <c r="C5" s="40"/>
      <c r="D5" s="40"/>
      <c r="E5" s="40"/>
      <c r="F5" s="40"/>
      <c r="G5" s="41">
        <f>G3+G4</f>
        <v>792267.83000000007</v>
      </c>
    </row>
    <row r="6" spans="2:7" ht="15.75" thickBot="1" x14ac:dyDescent="0.3">
      <c r="B6" s="39" t="s">
        <v>335</v>
      </c>
      <c r="C6" s="40"/>
      <c r="D6" s="40"/>
      <c r="E6" s="40"/>
      <c r="F6" s="40"/>
      <c r="G6" s="41">
        <f>G5</f>
        <v>792267.83000000007</v>
      </c>
    </row>
  </sheetData>
  <mergeCells count="2"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37" workbookViewId="0">
      <selection activeCell="G43" sqref="G43"/>
    </sheetView>
  </sheetViews>
  <sheetFormatPr defaultRowHeight="15" x14ac:dyDescent="0.25"/>
  <cols>
    <col min="2" max="2" width="10.42578125" customWidth="1"/>
    <col min="3" max="3" width="17" customWidth="1"/>
    <col min="4" max="4" width="18.140625" customWidth="1"/>
    <col min="5" max="5" width="20.7109375" customWidth="1"/>
    <col min="6" max="6" width="19.42578125" customWidth="1"/>
    <col min="7" max="7" width="14.85546875" style="30" customWidth="1"/>
  </cols>
  <sheetData>
    <row r="1" spans="2:7" ht="15.75" thickBot="1" x14ac:dyDescent="0.3"/>
    <row r="2" spans="2:7" ht="15.75" thickBot="1" x14ac:dyDescent="0.3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31" t="s">
        <v>168</v>
      </c>
    </row>
    <row r="3" spans="2:7" ht="38.25" x14ac:dyDescent="0.25">
      <c r="B3" s="17" t="s">
        <v>178</v>
      </c>
      <c r="C3" s="9" t="s">
        <v>177</v>
      </c>
      <c r="D3" s="9" t="s">
        <v>176</v>
      </c>
      <c r="E3" s="9" t="s">
        <v>175</v>
      </c>
      <c r="F3" s="9" t="s">
        <v>328</v>
      </c>
      <c r="G3" s="34">
        <v>56820</v>
      </c>
    </row>
    <row r="4" spans="2:7" ht="51" x14ac:dyDescent="0.25">
      <c r="B4" s="10" t="s">
        <v>99</v>
      </c>
      <c r="C4" s="6" t="s">
        <v>182</v>
      </c>
      <c r="D4" s="6" t="s">
        <v>181</v>
      </c>
      <c r="E4" s="6" t="s">
        <v>180</v>
      </c>
      <c r="F4" s="6" t="s">
        <v>179</v>
      </c>
      <c r="G4" s="35">
        <v>59950</v>
      </c>
    </row>
    <row r="5" spans="2:7" ht="51" x14ac:dyDescent="0.25">
      <c r="B5" s="10" t="s">
        <v>87</v>
      </c>
      <c r="C5" s="6" t="s">
        <v>185</v>
      </c>
      <c r="D5" s="6" t="s">
        <v>184</v>
      </c>
      <c r="E5" s="6" t="s">
        <v>23</v>
      </c>
      <c r="F5" s="6" t="s">
        <v>183</v>
      </c>
      <c r="G5" s="35">
        <v>59985</v>
      </c>
    </row>
    <row r="6" spans="2:7" ht="25.5" x14ac:dyDescent="0.25">
      <c r="B6" s="10" t="s">
        <v>326</v>
      </c>
      <c r="C6" s="6" t="s">
        <v>188</v>
      </c>
      <c r="D6" s="6" t="s">
        <v>187</v>
      </c>
      <c r="E6" s="6" t="s">
        <v>327</v>
      </c>
      <c r="F6" s="6" t="s">
        <v>186</v>
      </c>
      <c r="G6" s="35">
        <v>60000</v>
      </c>
    </row>
    <row r="7" spans="2:7" ht="25.5" x14ac:dyDescent="0.25">
      <c r="B7" s="10" t="s">
        <v>81</v>
      </c>
      <c r="C7" s="6" t="s">
        <v>190</v>
      </c>
      <c r="D7" s="6" t="s">
        <v>189</v>
      </c>
      <c r="E7" s="6" t="s">
        <v>104</v>
      </c>
      <c r="F7" s="20"/>
      <c r="G7" s="35">
        <v>42380</v>
      </c>
    </row>
    <row r="8" spans="2:7" ht="38.25" x14ac:dyDescent="0.25">
      <c r="B8" s="10" t="s">
        <v>99</v>
      </c>
      <c r="C8" s="6" t="s">
        <v>194</v>
      </c>
      <c r="D8" s="6" t="s">
        <v>193</v>
      </c>
      <c r="E8" s="6" t="s">
        <v>192</v>
      </c>
      <c r="F8" s="6" t="s">
        <v>191</v>
      </c>
      <c r="G8" s="35">
        <v>59735</v>
      </c>
    </row>
    <row r="9" spans="2:7" ht="38.25" x14ac:dyDescent="0.25">
      <c r="B9" s="10" t="s">
        <v>85</v>
      </c>
      <c r="C9" s="6" t="s">
        <v>197</v>
      </c>
      <c r="D9" s="6" t="s">
        <v>196</v>
      </c>
      <c r="E9" s="6" t="s">
        <v>195</v>
      </c>
      <c r="F9" s="6" t="s">
        <v>7</v>
      </c>
      <c r="G9" s="35">
        <v>58050</v>
      </c>
    </row>
    <row r="10" spans="2:7" ht="51" x14ac:dyDescent="0.25">
      <c r="B10" s="10" t="s">
        <v>124</v>
      </c>
      <c r="C10" s="6" t="s">
        <v>201</v>
      </c>
      <c r="D10" s="6" t="s">
        <v>200</v>
      </c>
      <c r="E10" s="6" t="s">
        <v>199</v>
      </c>
      <c r="F10" s="6" t="s">
        <v>198</v>
      </c>
      <c r="G10" s="35">
        <v>55660</v>
      </c>
    </row>
    <row r="11" spans="2:7" ht="25.5" x14ac:dyDescent="0.25">
      <c r="B11" s="10" t="s">
        <v>91</v>
      </c>
      <c r="C11" s="6" t="s">
        <v>205</v>
      </c>
      <c r="D11" s="6" t="s">
        <v>204</v>
      </c>
      <c r="E11" s="6" t="s">
        <v>203</v>
      </c>
      <c r="F11" s="6" t="s">
        <v>202</v>
      </c>
      <c r="G11" s="35">
        <v>57405</v>
      </c>
    </row>
    <row r="12" spans="2:7" ht="63.75" x14ac:dyDescent="0.25">
      <c r="B12" s="10" t="s">
        <v>124</v>
      </c>
      <c r="C12" s="6" t="s">
        <v>208</v>
      </c>
      <c r="D12" s="6" t="s">
        <v>207</v>
      </c>
      <c r="E12" s="6" t="s">
        <v>206</v>
      </c>
      <c r="F12" s="6" t="s">
        <v>104</v>
      </c>
      <c r="G12" s="35">
        <v>58730</v>
      </c>
    </row>
    <row r="13" spans="2:7" ht="38.25" x14ac:dyDescent="0.25">
      <c r="B13" s="10" t="s">
        <v>78</v>
      </c>
      <c r="C13" s="6" t="s">
        <v>212</v>
      </c>
      <c r="D13" s="6" t="s">
        <v>211</v>
      </c>
      <c r="E13" s="6" t="s">
        <v>210</v>
      </c>
      <c r="F13" s="6" t="s">
        <v>209</v>
      </c>
      <c r="G13" s="35">
        <v>56265</v>
      </c>
    </row>
    <row r="14" spans="2:7" ht="63.75" x14ac:dyDescent="0.25">
      <c r="B14" s="10" t="s">
        <v>78</v>
      </c>
      <c r="C14" s="6" t="s">
        <v>215</v>
      </c>
      <c r="D14" s="6" t="s">
        <v>214</v>
      </c>
      <c r="E14" s="6" t="s">
        <v>213</v>
      </c>
      <c r="F14" s="6" t="s">
        <v>174</v>
      </c>
      <c r="G14" s="35">
        <v>59485</v>
      </c>
    </row>
    <row r="15" spans="2:7" ht="38.25" x14ac:dyDescent="0.25">
      <c r="B15" s="10" t="s">
        <v>78</v>
      </c>
      <c r="C15" s="6" t="s">
        <v>218</v>
      </c>
      <c r="D15" s="6" t="s">
        <v>217</v>
      </c>
      <c r="E15" s="6" t="s">
        <v>216</v>
      </c>
      <c r="F15" s="6" t="s">
        <v>209</v>
      </c>
      <c r="G15" s="35">
        <v>58750</v>
      </c>
    </row>
    <row r="16" spans="2:7" ht="38.25" x14ac:dyDescent="0.25">
      <c r="B16" s="10" t="s">
        <v>78</v>
      </c>
      <c r="C16" s="6" t="s">
        <v>221</v>
      </c>
      <c r="D16" s="6" t="s">
        <v>220</v>
      </c>
      <c r="E16" s="6" t="s">
        <v>219</v>
      </c>
      <c r="F16" s="6" t="s">
        <v>95</v>
      </c>
      <c r="G16" s="35">
        <v>59975</v>
      </c>
    </row>
    <row r="17" spans="2:7" ht="63.75" x14ac:dyDescent="0.25">
      <c r="B17" s="10" t="s">
        <v>99</v>
      </c>
      <c r="C17" s="6" t="s">
        <v>225</v>
      </c>
      <c r="D17" s="6" t="s">
        <v>224</v>
      </c>
      <c r="E17" s="6" t="s">
        <v>223</v>
      </c>
      <c r="F17" s="6" t="s">
        <v>222</v>
      </c>
      <c r="G17" s="35">
        <v>59605</v>
      </c>
    </row>
    <row r="18" spans="2:7" ht="38.25" x14ac:dyDescent="0.25">
      <c r="B18" s="10" t="s">
        <v>78</v>
      </c>
      <c r="C18" s="6" t="s">
        <v>229</v>
      </c>
      <c r="D18" s="6" t="s">
        <v>228</v>
      </c>
      <c r="E18" s="6" t="s">
        <v>227</v>
      </c>
      <c r="F18" s="6" t="s">
        <v>226</v>
      </c>
      <c r="G18" s="35">
        <v>60000</v>
      </c>
    </row>
    <row r="19" spans="2:7" ht="38.25" x14ac:dyDescent="0.25">
      <c r="B19" s="10" t="s">
        <v>87</v>
      </c>
      <c r="C19" s="6" t="s">
        <v>233</v>
      </c>
      <c r="D19" s="6" t="s">
        <v>232</v>
      </c>
      <c r="E19" s="6" t="s">
        <v>231</v>
      </c>
      <c r="F19" s="6" t="s">
        <v>230</v>
      </c>
      <c r="G19" s="35">
        <v>58950</v>
      </c>
    </row>
    <row r="20" spans="2:7" ht="63.75" x14ac:dyDescent="0.25">
      <c r="B20" s="10" t="s">
        <v>78</v>
      </c>
      <c r="C20" s="6" t="s">
        <v>236</v>
      </c>
      <c r="D20" s="6" t="s">
        <v>235</v>
      </c>
      <c r="E20" s="6" t="s">
        <v>234</v>
      </c>
      <c r="F20" s="6" t="s">
        <v>29</v>
      </c>
      <c r="G20" s="35">
        <v>58260</v>
      </c>
    </row>
    <row r="21" spans="2:7" ht="51" x14ac:dyDescent="0.25">
      <c r="B21" s="10" t="s">
        <v>85</v>
      </c>
      <c r="C21" s="6" t="s">
        <v>239</v>
      </c>
      <c r="D21" s="6" t="s">
        <v>238</v>
      </c>
      <c r="E21" s="6" t="s">
        <v>237</v>
      </c>
      <c r="F21" s="6" t="s">
        <v>25</v>
      </c>
      <c r="G21" s="35">
        <v>59719</v>
      </c>
    </row>
    <row r="22" spans="2:7" ht="38.25" x14ac:dyDescent="0.25">
      <c r="B22" s="10" t="s">
        <v>82</v>
      </c>
      <c r="C22" s="6" t="s">
        <v>243</v>
      </c>
      <c r="D22" s="6" t="s">
        <v>242</v>
      </c>
      <c r="E22" s="6" t="s">
        <v>241</v>
      </c>
      <c r="F22" s="6" t="s">
        <v>240</v>
      </c>
      <c r="G22" s="35">
        <v>60000</v>
      </c>
    </row>
    <row r="23" spans="2:7" ht="51" x14ac:dyDescent="0.25">
      <c r="B23" s="10" t="s">
        <v>83</v>
      </c>
      <c r="C23" s="6" t="s">
        <v>247</v>
      </c>
      <c r="D23" s="6" t="s">
        <v>246</v>
      </c>
      <c r="E23" s="6" t="s">
        <v>245</v>
      </c>
      <c r="F23" s="6" t="s">
        <v>244</v>
      </c>
      <c r="G23" s="35">
        <v>6000</v>
      </c>
    </row>
    <row r="24" spans="2:7" ht="25.5" x14ac:dyDescent="0.25">
      <c r="B24" s="10" t="s">
        <v>82</v>
      </c>
      <c r="C24" s="6" t="s">
        <v>251</v>
      </c>
      <c r="D24" s="6" t="s">
        <v>250</v>
      </c>
      <c r="E24" s="6" t="s">
        <v>249</v>
      </c>
      <c r="F24" s="6" t="s">
        <v>248</v>
      </c>
      <c r="G24" s="35">
        <v>60000</v>
      </c>
    </row>
    <row r="25" spans="2:7" ht="38.25" x14ac:dyDescent="0.25">
      <c r="B25" s="10" t="s">
        <v>124</v>
      </c>
      <c r="C25" s="6" t="s">
        <v>253</v>
      </c>
      <c r="D25" s="6" t="s">
        <v>252</v>
      </c>
      <c r="E25" s="6" t="s">
        <v>199</v>
      </c>
      <c r="F25" s="6" t="s">
        <v>104</v>
      </c>
      <c r="G25" s="35">
        <v>56190</v>
      </c>
    </row>
    <row r="26" spans="2:7" ht="63.75" x14ac:dyDescent="0.25">
      <c r="B26" s="10" t="s">
        <v>78</v>
      </c>
      <c r="C26" s="6" t="s">
        <v>257</v>
      </c>
      <c r="D26" s="6" t="s">
        <v>256</v>
      </c>
      <c r="E26" s="6" t="s">
        <v>255</v>
      </c>
      <c r="F26" s="6" t="s">
        <v>254</v>
      </c>
      <c r="G26" s="35">
        <v>49075</v>
      </c>
    </row>
    <row r="27" spans="2:7" ht="63.75" x14ac:dyDescent="0.25">
      <c r="B27" s="10" t="s">
        <v>262</v>
      </c>
      <c r="C27" s="6" t="s">
        <v>261</v>
      </c>
      <c r="D27" s="6" t="s">
        <v>260</v>
      </c>
      <c r="E27" s="6" t="s">
        <v>259</v>
      </c>
      <c r="F27" s="6" t="s">
        <v>258</v>
      </c>
      <c r="G27" s="35">
        <v>59835</v>
      </c>
    </row>
    <row r="28" spans="2:7" ht="38.25" x14ac:dyDescent="0.25">
      <c r="B28" s="10" t="s">
        <v>124</v>
      </c>
      <c r="C28" s="6" t="s">
        <v>266</v>
      </c>
      <c r="D28" s="6" t="s">
        <v>265</v>
      </c>
      <c r="E28" s="6" t="s">
        <v>264</v>
      </c>
      <c r="F28" s="6" t="s">
        <v>263</v>
      </c>
      <c r="G28" s="35">
        <v>51336</v>
      </c>
    </row>
    <row r="29" spans="2:7" ht="51" x14ac:dyDescent="0.25">
      <c r="B29" s="10" t="s">
        <v>271</v>
      </c>
      <c r="C29" s="6" t="s">
        <v>270</v>
      </c>
      <c r="D29" s="6" t="s">
        <v>269</v>
      </c>
      <c r="E29" s="6" t="s">
        <v>268</v>
      </c>
      <c r="F29" s="6" t="s">
        <v>267</v>
      </c>
      <c r="G29" s="35">
        <v>59685</v>
      </c>
    </row>
    <row r="30" spans="2:7" ht="38.25" x14ac:dyDescent="0.25">
      <c r="B30" s="10" t="s">
        <v>88</v>
      </c>
      <c r="C30" s="6" t="s">
        <v>275</v>
      </c>
      <c r="D30" s="6" t="s">
        <v>274</v>
      </c>
      <c r="E30" s="6" t="s">
        <v>273</v>
      </c>
      <c r="F30" s="6" t="s">
        <v>272</v>
      </c>
      <c r="G30" s="35">
        <v>57730</v>
      </c>
    </row>
    <row r="31" spans="2:7" ht="63.75" x14ac:dyDescent="0.25">
      <c r="B31" s="10" t="s">
        <v>279</v>
      </c>
      <c r="C31" s="6" t="s">
        <v>278</v>
      </c>
      <c r="D31" s="6" t="s">
        <v>277</v>
      </c>
      <c r="E31" s="6" t="s">
        <v>276</v>
      </c>
      <c r="F31" s="6" t="s">
        <v>29</v>
      </c>
      <c r="G31" s="35">
        <v>59945</v>
      </c>
    </row>
    <row r="32" spans="2:7" ht="38.25" x14ac:dyDescent="0.25">
      <c r="B32" s="10" t="s">
        <v>86</v>
      </c>
      <c r="C32" s="6" t="s">
        <v>283</v>
      </c>
      <c r="D32" s="6" t="s">
        <v>282</v>
      </c>
      <c r="E32" s="6" t="s">
        <v>281</v>
      </c>
      <c r="F32" s="6" t="s">
        <v>280</v>
      </c>
      <c r="G32" s="35">
        <v>59475</v>
      </c>
    </row>
    <row r="33" spans="2:7" ht="25.5" x14ac:dyDescent="0.25">
      <c r="B33" s="10" t="s">
        <v>86</v>
      </c>
      <c r="C33" s="6" t="s">
        <v>287</v>
      </c>
      <c r="D33" s="6" t="s">
        <v>286</v>
      </c>
      <c r="E33" s="6" t="s">
        <v>285</v>
      </c>
      <c r="F33" s="6" t="s">
        <v>284</v>
      </c>
      <c r="G33" s="35">
        <v>60000</v>
      </c>
    </row>
    <row r="34" spans="2:7" ht="25.5" x14ac:dyDescent="0.25">
      <c r="B34" s="10" t="s">
        <v>81</v>
      </c>
      <c r="C34" s="6" t="s">
        <v>291</v>
      </c>
      <c r="D34" s="6" t="s">
        <v>290</v>
      </c>
      <c r="E34" s="6" t="s">
        <v>288</v>
      </c>
      <c r="F34" s="6" t="s">
        <v>289</v>
      </c>
      <c r="G34" s="35">
        <v>60000</v>
      </c>
    </row>
    <row r="35" spans="2:7" ht="63.75" x14ac:dyDescent="0.25">
      <c r="B35" s="10" t="s">
        <v>79</v>
      </c>
      <c r="C35" s="6" t="s">
        <v>295</v>
      </c>
      <c r="D35" s="6" t="s">
        <v>294</v>
      </c>
      <c r="E35" s="6" t="s">
        <v>293</v>
      </c>
      <c r="F35" s="6" t="s">
        <v>292</v>
      </c>
      <c r="G35" s="35">
        <v>59810</v>
      </c>
    </row>
    <row r="36" spans="2:7" ht="51" x14ac:dyDescent="0.25">
      <c r="B36" s="10" t="s">
        <v>82</v>
      </c>
      <c r="C36" s="6" t="s">
        <v>299</v>
      </c>
      <c r="D36" s="6" t="s">
        <v>298</v>
      </c>
      <c r="E36" s="6" t="s">
        <v>297</v>
      </c>
      <c r="F36" s="6" t="s">
        <v>296</v>
      </c>
      <c r="G36" s="35">
        <v>52675</v>
      </c>
    </row>
    <row r="37" spans="2:7" ht="38.25" x14ac:dyDescent="0.25">
      <c r="B37" s="10" t="s">
        <v>86</v>
      </c>
      <c r="C37" s="6" t="s">
        <v>303</v>
      </c>
      <c r="D37" s="6" t="s">
        <v>302</v>
      </c>
      <c r="E37" s="6" t="s">
        <v>301</v>
      </c>
      <c r="F37" s="6" t="s">
        <v>300</v>
      </c>
      <c r="G37" s="35">
        <v>58265</v>
      </c>
    </row>
    <row r="38" spans="2:7" ht="51" x14ac:dyDescent="0.25">
      <c r="B38" s="10" t="s">
        <v>78</v>
      </c>
      <c r="C38" s="6" t="s">
        <v>307</v>
      </c>
      <c r="D38" s="6" t="s">
        <v>306</v>
      </c>
      <c r="E38" s="6" t="s">
        <v>305</v>
      </c>
      <c r="F38" s="6" t="s">
        <v>304</v>
      </c>
      <c r="G38" s="35">
        <v>59200</v>
      </c>
    </row>
    <row r="39" spans="2:7" ht="38.25" x14ac:dyDescent="0.25">
      <c r="B39" s="10" t="s">
        <v>82</v>
      </c>
      <c r="C39" s="6" t="s">
        <v>311</v>
      </c>
      <c r="D39" s="6" t="s">
        <v>310</v>
      </c>
      <c r="E39" s="6" t="s">
        <v>309</v>
      </c>
      <c r="F39" s="6" t="s">
        <v>308</v>
      </c>
      <c r="G39" s="35">
        <v>54990</v>
      </c>
    </row>
    <row r="40" spans="2:7" ht="25.5" x14ac:dyDescent="0.25">
      <c r="B40" s="10" t="s">
        <v>82</v>
      </c>
      <c r="C40" s="6" t="s">
        <v>315</v>
      </c>
      <c r="D40" s="6" t="s">
        <v>314</v>
      </c>
      <c r="E40" s="6" t="s">
        <v>313</v>
      </c>
      <c r="F40" s="6" t="s">
        <v>312</v>
      </c>
      <c r="G40" s="35">
        <v>59720</v>
      </c>
    </row>
    <row r="41" spans="2:7" ht="64.5" thickBot="1" x14ac:dyDescent="0.3">
      <c r="B41" s="11" t="s">
        <v>78</v>
      </c>
      <c r="C41" s="12" t="s">
        <v>319</v>
      </c>
      <c r="D41" s="12" t="s">
        <v>318</v>
      </c>
      <c r="E41" s="12" t="s">
        <v>317</v>
      </c>
      <c r="F41" s="12" t="s">
        <v>316</v>
      </c>
      <c r="G41" s="36">
        <v>54480</v>
      </c>
    </row>
    <row r="42" spans="2:7" ht="15.75" thickBot="1" x14ac:dyDescent="0.3">
      <c r="B42" s="28" t="s">
        <v>336</v>
      </c>
      <c r="C42" s="29"/>
      <c r="D42" s="29"/>
      <c r="E42" s="29"/>
      <c r="F42" s="29"/>
      <c r="G42" s="37">
        <f>SUM(G3:G41)</f>
        <v>2198135</v>
      </c>
    </row>
    <row r="43" spans="2:7" ht="15.75" thickBot="1" x14ac:dyDescent="0.3">
      <c r="B43" s="28" t="s">
        <v>337</v>
      </c>
      <c r="C43" s="29"/>
      <c r="D43" s="29"/>
      <c r="E43" s="29"/>
      <c r="F43" s="29"/>
      <c r="G43" s="37">
        <f>G7+G34</f>
        <v>102380</v>
      </c>
    </row>
    <row r="44" spans="2:7" x14ac:dyDescent="0.25">
      <c r="B44" s="2"/>
      <c r="C44" s="2"/>
      <c r="D44" s="2"/>
      <c r="E44" s="2"/>
      <c r="F44" s="2"/>
      <c r="G44" s="32"/>
    </row>
    <row r="45" spans="2:7" x14ac:dyDescent="0.25">
      <c r="B45" s="2"/>
      <c r="C45" s="2"/>
      <c r="D45" s="2"/>
      <c r="E45" s="2"/>
      <c r="F45" s="2"/>
      <c r="G45" s="32"/>
    </row>
    <row r="46" spans="2:7" x14ac:dyDescent="0.25">
      <c r="B46" s="2"/>
      <c r="C46" s="2"/>
      <c r="D46" s="2"/>
      <c r="E46" s="2"/>
      <c r="F46" s="2"/>
      <c r="G46" s="32"/>
    </row>
    <row r="47" spans="2:7" x14ac:dyDescent="0.25">
      <c r="B47" s="2"/>
      <c r="C47" s="2"/>
      <c r="D47" s="2"/>
      <c r="E47" s="2"/>
      <c r="F47" s="2"/>
      <c r="G47" s="32"/>
    </row>
    <row r="48" spans="2:7" x14ac:dyDescent="0.25">
      <c r="B48" s="2"/>
      <c r="C48" s="2"/>
      <c r="D48" s="2"/>
      <c r="E48" s="2"/>
      <c r="F48" s="2"/>
      <c r="G48" s="32"/>
    </row>
    <row r="49" spans="2:7" x14ac:dyDescent="0.25">
      <c r="B49" s="2"/>
      <c r="C49" s="2"/>
      <c r="D49" s="2"/>
      <c r="E49" s="2"/>
      <c r="F49" s="2"/>
      <c r="G49" s="32"/>
    </row>
    <row r="50" spans="2:7" x14ac:dyDescent="0.25">
      <c r="B50" s="2"/>
      <c r="C50" s="2"/>
      <c r="D50" s="2"/>
      <c r="E50" s="2"/>
      <c r="F50" s="2"/>
      <c r="G50" s="32"/>
    </row>
    <row r="51" spans="2:7" x14ac:dyDescent="0.25">
      <c r="B51" s="2"/>
      <c r="C51" s="2"/>
      <c r="D51" s="2"/>
      <c r="E51" s="2"/>
      <c r="F51" s="2"/>
      <c r="G51" s="32"/>
    </row>
    <row r="52" spans="2:7" x14ac:dyDescent="0.25">
      <c r="B52" s="2"/>
      <c r="C52" s="2"/>
      <c r="D52" s="2"/>
      <c r="E52" s="2"/>
      <c r="F52" s="2"/>
      <c r="G52" s="32"/>
    </row>
    <row r="53" spans="2:7" x14ac:dyDescent="0.25">
      <c r="B53" s="2"/>
      <c r="C53" s="2"/>
      <c r="D53" s="2"/>
      <c r="E53" s="2"/>
      <c r="F53" s="2"/>
      <c r="G53" s="32"/>
    </row>
    <row r="54" spans="2:7" x14ac:dyDescent="0.25">
      <c r="B54" s="2"/>
      <c r="C54" s="2"/>
      <c r="D54" s="2"/>
      <c r="E54" s="2"/>
      <c r="F54" s="2"/>
      <c r="G54" s="32"/>
    </row>
    <row r="55" spans="2:7" x14ac:dyDescent="0.25">
      <c r="B55" s="2"/>
      <c r="C55" s="2"/>
      <c r="D55" s="2"/>
      <c r="E55" s="2"/>
      <c r="F55" s="2"/>
      <c r="G55" s="32"/>
    </row>
    <row r="56" spans="2:7" x14ac:dyDescent="0.25">
      <c r="B56" s="2"/>
      <c r="C56" s="2"/>
      <c r="D56" s="2"/>
      <c r="E56" s="2"/>
      <c r="F56" s="2"/>
      <c r="G56" s="32"/>
    </row>
    <row r="57" spans="2:7" x14ac:dyDescent="0.25">
      <c r="B57" s="2"/>
      <c r="C57" s="2"/>
      <c r="D57" s="2"/>
      <c r="E57" s="2"/>
      <c r="F57" s="2"/>
      <c r="G57" s="32"/>
    </row>
    <row r="58" spans="2:7" x14ac:dyDescent="0.25">
      <c r="B58" s="2"/>
      <c r="C58" s="2"/>
      <c r="D58" s="2"/>
      <c r="E58" s="2"/>
      <c r="F58" s="2"/>
      <c r="G58" s="32"/>
    </row>
    <row r="59" spans="2:7" x14ac:dyDescent="0.25">
      <c r="B59" s="2"/>
      <c r="C59" s="2"/>
      <c r="D59" s="2"/>
      <c r="E59" s="2"/>
      <c r="F59" s="2"/>
      <c r="G59" s="32"/>
    </row>
    <row r="60" spans="2:7" x14ac:dyDescent="0.25">
      <c r="B60" s="2"/>
      <c r="C60" s="2"/>
      <c r="D60" s="2"/>
      <c r="E60" s="2"/>
      <c r="F60" s="2"/>
      <c r="G60" s="32"/>
    </row>
    <row r="61" spans="2:7" x14ac:dyDescent="0.25">
      <c r="B61" s="2"/>
      <c r="C61" s="2"/>
      <c r="D61" s="2"/>
      <c r="E61" s="2"/>
      <c r="F61" s="2"/>
      <c r="G61" s="32"/>
    </row>
    <row r="62" spans="2:7" x14ac:dyDescent="0.25">
      <c r="B62" s="2"/>
      <c r="C62" s="2"/>
      <c r="D62" s="2"/>
      <c r="E62" s="2"/>
      <c r="F62" s="2"/>
      <c r="G62" s="32"/>
    </row>
    <row r="63" spans="2:7" x14ac:dyDescent="0.25">
      <c r="B63" s="2"/>
      <c r="C63" s="2"/>
      <c r="D63" s="2"/>
      <c r="E63" s="2"/>
      <c r="F63" s="2"/>
      <c r="G63" s="32"/>
    </row>
    <row r="64" spans="2:7" x14ac:dyDescent="0.25">
      <c r="B64" s="2"/>
      <c r="C64" s="2"/>
      <c r="D64" s="2"/>
      <c r="E64" s="2"/>
      <c r="F64" s="2"/>
      <c r="G64" s="32"/>
    </row>
    <row r="65" spans="2:7" x14ac:dyDescent="0.25">
      <c r="B65" s="2"/>
      <c r="C65" s="2"/>
      <c r="D65" s="2"/>
      <c r="E65" s="2"/>
      <c r="F65" s="2"/>
      <c r="G65" s="32"/>
    </row>
    <row r="66" spans="2:7" x14ac:dyDescent="0.25">
      <c r="B66" s="2"/>
      <c r="C66" s="2"/>
      <c r="D66" s="2"/>
      <c r="E66" s="2"/>
      <c r="F66" s="2"/>
      <c r="G66" s="32"/>
    </row>
    <row r="67" spans="2:7" x14ac:dyDescent="0.25">
      <c r="B67" s="2"/>
      <c r="C67" s="2"/>
      <c r="D67" s="2"/>
      <c r="E67" s="2"/>
      <c r="F67" s="2"/>
      <c r="G67" s="32"/>
    </row>
  </sheetData>
  <mergeCells count="2">
    <mergeCell ref="B42:F42"/>
    <mergeCell ref="B43:F4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SCP</vt:lpstr>
      <vt:lpstr>SNCESE</vt:lpstr>
      <vt:lpstr>SSCP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Netas</dc:creator>
  <cp:lastModifiedBy>Paulo Rocha</cp:lastModifiedBy>
  <dcterms:created xsi:type="dcterms:W3CDTF">2020-10-21T15:23:13Z</dcterms:created>
  <dcterms:modified xsi:type="dcterms:W3CDTF">2020-10-22T17:58:15Z</dcterms:modified>
</cp:coreProperties>
</file>